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lanning Control\03 Information\CIL\Parish spending notes Codes &amp; Letters\CIL EXPENDITURE Reports from parishes\Parish Reports 2022_2023\"/>
    </mc:Choice>
  </mc:AlternateContent>
  <bookViews>
    <workbookView xWindow="0" yWindow="0" windowWidth="23340" windowHeight="101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25" i="1" l="1"/>
  <c r="G19" i="1"/>
  <c r="C16" i="1"/>
  <c r="C17" i="1" l="1"/>
  <c r="C14" i="1"/>
  <c r="C19" i="1" l="1"/>
</calcChain>
</file>

<file path=xl/sharedStrings.xml><?xml version="1.0" encoding="utf-8"?>
<sst xmlns="http://schemas.openxmlformats.org/spreadsheetml/2006/main" count="34" uniqueCount="23">
  <si>
    <t>Date</t>
  </si>
  <si>
    <t>Amount</t>
  </si>
  <si>
    <t>EXPENDITURE</t>
  </si>
  <si>
    <t>Expenditure Incurred/description</t>
  </si>
  <si>
    <t>Unspent Balance brought forward from previous years</t>
  </si>
  <si>
    <t>INCOME RECEIVED FROM BROADLAND DC</t>
  </si>
  <si>
    <t>Development Description</t>
  </si>
  <si>
    <t>Community Infrastructure Levy - Income and Expenditure for the year ending 31 March 2023</t>
  </si>
  <si>
    <t>Total spent from 1 April 2022 to 31 March 2023</t>
  </si>
  <si>
    <t>Parish CIL balance as at 31 March 2023</t>
  </si>
  <si>
    <t>BRUNDALL PARISH COUNCIL</t>
  </si>
  <si>
    <t>Phase 2 Plots 1-60, Land off Yarmouth Road</t>
  </si>
  <si>
    <t>Land adj. 17 East Avenue</t>
  </si>
  <si>
    <t>Phase 3 Plos 61-114, Land at Yarmouth Road</t>
  </si>
  <si>
    <t>Sports Hub construction</t>
  </si>
  <si>
    <t>Sports Hub pavilion consultancy</t>
  </si>
  <si>
    <t>Sports Hub pavilion tender consultancy</t>
  </si>
  <si>
    <t>Sports Hub Agent's fee 50% balance</t>
  </si>
  <si>
    <t>Sports Hub pavilion M&amp;E fees</t>
  </si>
  <si>
    <t>CIL Facilities Loan Advance, Land at Yarmouth Road in lieu of payments to be received in April and October 2023</t>
  </si>
  <si>
    <t>Total received from 1 April 2022 to 31 March 2023.  However, this amount is retained by BDC to pay off the Facilities Loan</t>
  </si>
  <si>
    <t>Parish CIL deficit as at 31 March 2023</t>
  </si>
  <si>
    <t xml:space="preserve">Amount of CIL Facilities Loan remaining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</si>
</sst>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\-??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2">
    <xf numFmtId="0" fontId="0" fillId="0" borderId="0"/>
    <xf numFmtId="166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3" fillId="0" borderId="5" xfId="0" applyFont="1" applyBorder="1"/>
    <xf numFmtId="0" fontId="1" fillId="0" borderId="3" xfId="0" applyFont="1" applyBorder="1"/>
    <xf numFmtId="0" fontId="1" fillId="0" borderId="7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1" fillId="0" borderId="7" xfId="0" applyNumberFormat="1" applyFont="1" applyBorder="1"/>
    <xf numFmtId="4" fontId="1" fillId="0" borderId="1" xfId="0" applyNumberFormat="1" applyFont="1" applyBorder="1"/>
    <xf numFmtId="4" fontId="1" fillId="0" borderId="6" xfId="0" applyNumberFormat="1" applyFont="1" applyBorder="1"/>
    <xf numFmtId="4" fontId="1" fillId="0" borderId="0" xfId="0" applyNumberFormat="1" applyFont="1"/>
    <xf numFmtId="0" fontId="1" fillId="0" borderId="0" xfId="0" applyFont="1" applyAlignment="1"/>
    <xf numFmtId="0" fontId="1" fillId="0" borderId="6" xfId="0" applyFont="1" applyBorder="1" applyAlignment="1"/>
    <xf numFmtId="0" fontId="1" fillId="0" borderId="5" xfId="0" applyFont="1" applyBorder="1" applyAlignment="1"/>
    <xf numFmtId="15" fontId="1" fillId="0" borderId="7" xfId="0" applyNumberFormat="1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1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7" xfId="0" applyFont="1" applyBorder="1"/>
    <xf numFmtId="0" fontId="8" fillId="0" borderId="5" xfId="0" applyFont="1" applyBorder="1"/>
    <xf numFmtId="0" fontId="1" fillId="0" borderId="5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4" fontId="1" fillId="0" borderId="4" xfId="0" applyNumberFormat="1" applyFont="1" applyBorder="1"/>
  </cellXfs>
  <cellStyles count="22">
    <cellStyle name="Comma 2" xfId="1"/>
    <cellStyle name="Comma 2 2" xfId="2"/>
    <cellStyle name="Comma 3" xfId="3"/>
    <cellStyle name="Comma 3 2" xfId="4"/>
    <cellStyle name="Currency 2" xfId="5"/>
    <cellStyle name="Currency 2 2" xfId="6"/>
    <cellStyle name="Currency 3" xfId="7"/>
    <cellStyle name="Currency 4" xfId="8"/>
    <cellStyle name="Excel Built-in Normal 1" xfId="9"/>
    <cellStyle name="Normal" xfId="0" builtinId="0"/>
    <cellStyle name="Normal 10" xfId="10"/>
    <cellStyle name="Normal 2" xfId="11"/>
    <cellStyle name="Normal 2 2" xfId="12"/>
    <cellStyle name="Normal 3" xfId="13"/>
    <cellStyle name="Normal 4" xfId="14"/>
    <cellStyle name="Normal 5" xfId="15"/>
    <cellStyle name="Normal 6" xfId="16"/>
    <cellStyle name="Normal 7" xfId="17"/>
    <cellStyle name="Normal 8" xfId="18"/>
    <cellStyle name="Normal 9" xfId="19"/>
    <cellStyle name="Percent 2" xfId="20"/>
    <cellStyle name="Percent 3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7" workbookViewId="0">
      <selection activeCell="F24" sqref="F24"/>
    </sheetView>
  </sheetViews>
  <sheetFormatPr defaultRowHeight="15.75" x14ac:dyDescent="0.25"/>
  <cols>
    <col min="1" max="1" width="11.85546875" style="1" customWidth="1"/>
    <col min="2" max="2" width="45.5703125" style="1" customWidth="1"/>
    <col min="3" max="3" width="12.7109375" style="16" customWidth="1"/>
    <col min="4" max="4" width="2.7109375" style="1" customWidth="1"/>
    <col min="5" max="5" width="12.140625" style="1" customWidth="1"/>
    <col min="6" max="6" width="44.140625" style="17" customWidth="1"/>
    <col min="7" max="7" width="15" style="1" customWidth="1"/>
    <col min="8" max="16384" width="9.140625" style="1"/>
  </cols>
  <sheetData>
    <row r="1" spans="1:7" ht="26.25" customHeight="1" x14ac:dyDescent="0.25">
      <c r="A1" s="1" t="s">
        <v>10</v>
      </c>
    </row>
    <row r="3" spans="1:7" x14ac:dyDescent="0.25">
      <c r="A3" s="2" t="s">
        <v>7</v>
      </c>
    </row>
    <row r="5" spans="1:7" x14ac:dyDescent="0.25">
      <c r="A5" s="3"/>
      <c r="B5" s="4" t="s">
        <v>5</v>
      </c>
      <c r="C5" s="30"/>
      <c r="E5" s="3"/>
      <c r="F5" s="4" t="s">
        <v>2</v>
      </c>
      <c r="G5" s="5"/>
    </row>
    <row r="6" spans="1:7" ht="16.5" thickBot="1" x14ac:dyDescent="0.3">
      <c r="A6" s="8" t="s">
        <v>0</v>
      </c>
      <c r="B6" s="8" t="s">
        <v>6</v>
      </c>
      <c r="C6" s="15" t="s">
        <v>1</v>
      </c>
      <c r="E6" s="8" t="s">
        <v>0</v>
      </c>
      <c r="F6" s="18" t="s">
        <v>3</v>
      </c>
      <c r="G6" s="8" t="s">
        <v>1</v>
      </c>
    </row>
    <row r="7" spans="1:7" ht="16.5" thickTop="1" x14ac:dyDescent="0.25">
      <c r="A7" s="20">
        <v>44673</v>
      </c>
      <c r="B7" s="11" t="s">
        <v>11</v>
      </c>
      <c r="C7" s="13">
        <v>100825.48</v>
      </c>
      <c r="E7" s="20">
        <v>44950</v>
      </c>
      <c r="F7" s="11" t="s">
        <v>14</v>
      </c>
      <c r="G7" s="13">
        <v>69042.850000000006</v>
      </c>
    </row>
    <row r="8" spans="1:7" x14ac:dyDescent="0.25">
      <c r="A8" s="21">
        <v>44673</v>
      </c>
      <c r="B8" s="12" t="s">
        <v>12</v>
      </c>
      <c r="C8" s="14">
        <v>9139.4500000000007</v>
      </c>
      <c r="E8" s="21">
        <v>44950</v>
      </c>
      <c r="F8" s="12" t="s">
        <v>15</v>
      </c>
      <c r="G8" s="14">
        <v>500</v>
      </c>
    </row>
    <row r="9" spans="1:7" x14ac:dyDescent="0.25">
      <c r="A9" s="21">
        <v>44855</v>
      </c>
      <c r="B9" s="12" t="s">
        <v>13</v>
      </c>
      <c r="C9" s="14">
        <v>39443.269999999997</v>
      </c>
      <c r="E9" s="21">
        <v>44951</v>
      </c>
      <c r="F9" s="12" t="s">
        <v>14</v>
      </c>
      <c r="G9" s="14">
        <v>132775.47</v>
      </c>
    </row>
    <row r="10" spans="1:7" x14ac:dyDescent="0.25">
      <c r="A10" s="21">
        <v>44855</v>
      </c>
      <c r="B10" s="12" t="s">
        <v>13</v>
      </c>
      <c r="C10" s="14">
        <v>375.79</v>
      </c>
      <c r="E10" s="21">
        <v>44985</v>
      </c>
      <c r="F10" s="12" t="s">
        <v>14</v>
      </c>
      <c r="G10" s="14">
        <v>6782.15</v>
      </c>
    </row>
    <row r="11" spans="1:7" x14ac:dyDescent="0.25">
      <c r="A11" s="21"/>
      <c r="B11" s="12"/>
      <c r="C11" s="14"/>
      <c r="E11" s="21">
        <v>44986</v>
      </c>
      <c r="F11" s="12" t="s">
        <v>14</v>
      </c>
      <c r="G11" s="14">
        <v>43809.54</v>
      </c>
    </row>
    <row r="12" spans="1:7" x14ac:dyDescent="0.25">
      <c r="A12" s="6"/>
      <c r="B12" s="12"/>
      <c r="C12" s="14"/>
      <c r="E12" s="21">
        <v>45013</v>
      </c>
      <c r="F12" s="12" t="s">
        <v>14</v>
      </c>
      <c r="G12" s="14">
        <v>12226.8</v>
      </c>
    </row>
    <row r="13" spans="1:7" x14ac:dyDescent="0.25">
      <c r="A13" s="6"/>
      <c r="B13" s="12"/>
      <c r="C13" s="14"/>
      <c r="E13" s="21">
        <v>45014</v>
      </c>
      <c r="F13" s="12" t="s">
        <v>15</v>
      </c>
      <c r="G13" s="14">
        <v>2100</v>
      </c>
    </row>
    <row r="14" spans="1:7" ht="51" customHeight="1" thickBot="1" x14ac:dyDescent="0.3">
      <c r="A14" s="28" t="s">
        <v>20</v>
      </c>
      <c r="B14" s="29"/>
      <c r="C14" s="15">
        <f>SUM(C7:C13)</f>
        <v>149783.99</v>
      </c>
      <c r="E14" s="21">
        <v>44860</v>
      </c>
      <c r="F14" s="6" t="s">
        <v>15</v>
      </c>
      <c r="G14" s="14">
        <v>760</v>
      </c>
    </row>
    <row r="15" spans="1:7" ht="16.5" thickTop="1" x14ac:dyDescent="0.25">
      <c r="E15" s="21">
        <v>44894</v>
      </c>
      <c r="F15" s="6" t="s">
        <v>15</v>
      </c>
      <c r="G15" s="14">
        <v>2280</v>
      </c>
    </row>
    <row r="16" spans="1:7" x14ac:dyDescent="0.25">
      <c r="A16" s="10" t="s">
        <v>4</v>
      </c>
      <c r="B16" s="10"/>
      <c r="C16" s="14">
        <f>31978.41+33353.62</f>
        <v>65332.03</v>
      </c>
      <c r="E16" s="21">
        <v>44894</v>
      </c>
      <c r="F16" s="6" t="s">
        <v>18</v>
      </c>
      <c r="G16" s="14">
        <v>6300</v>
      </c>
    </row>
    <row r="17" spans="1:7" x14ac:dyDescent="0.25">
      <c r="A17" s="3" t="s">
        <v>8</v>
      </c>
      <c r="B17" s="10"/>
      <c r="C17" s="14">
        <f>G19</f>
        <v>280586.81</v>
      </c>
      <c r="E17" s="21">
        <v>44915</v>
      </c>
      <c r="F17" s="6" t="s">
        <v>17</v>
      </c>
      <c r="G17" s="14">
        <v>3250</v>
      </c>
    </row>
    <row r="18" spans="1:7" x14ac:dyDescent="0.25">
      <c r="E18" s="21">
        <v>44915</v>
      </c>
      <c r="F18" s="6" t="s">
        <v>16</v>
      </c>
      <c r="G18" s="14">
        <v>760</v>
      </c>
    </row>
    <row r="19" spans="1:7" ht="16.5" thickBot="1" x14ac:dyDescent="0.3">
      <c r="A19" s="9" t="s">
        <v>9</v>
      </c>
      <c r="B19" s="7"/>
      <c r="C19" s="15">
        <f>SUM(C14+C16-C17)</f>
        <v>-65470.790000000008</v>
      </c>
      <c r="E19" s="7" t="s">
        <v>8</v>
      </c>
      <c r="F19" s="19"/>
      <c r="G19" s="15">
        <f>SUM(G7:G18)</f>
        <v>280586.81</v>
      </c>
    </row>
    <row r="20" spans="1:7" ht="16.5" thickTop="1" x14ac:dyDescent="0.25"/>
    <row r="23" spans="1:7" s="25" customFormat="1" ht="47.25" x14ac:dyDescent="0.25">
      <c r="A23" s="22">
        <v>44946</v>
      </c>
      <c r="B23" s="23" t="s">
        <v>19</v>
      </c>
      <c r="C23" s="24">
        <v>191875.59</v>
      </c>
    </row>
    <row r="24" spans="1:7" ht="16.5" thickBot="1" x14ac:dyDescent="0.3">
      <c r="A24" s="27" t="s">
        <v>21</v>
      </c>
      <c r="B24" s="7"/>
      <c r="C24" s="15">
        <v>65470.79</v>
      </c>
    </row>
    <row r="25" spans="1:7" ht="16.5" thickTop="1" x14ac:dyDescent="0.25">
      <c r="A25" s="26" t="s">
        <v>22</v>
      </c>
      <c r="B25" s="26"/>
      <c r="C25" s="13">
        <f>SUM(C23-C24)</f>
        <v>126404.79999999999</v>
      </c>
    </row>
  </sheetData>
  <mergeCells count="1">
    <mergeCell ref="A14:B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Fell</dc:creator>
  <cp:lastModifiedBy>Helen Williamson</cp:lastModifiedBy>
  <cp:lastPrinted>2016-05-25T09:43:41Z</cp:lastPrinted>
  <dcterms:created xsi:type="dcterms:W3CDTF">2016-05-25T09:35:12Z</dcterms:created>
  <dcterms:modified xsi:type="dcterms:W3CDTF">2023-10-25T12:54:22Z</dcterms:modified>
</cp:coreProperties>
</file>