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undallparishcouncil-my.sharepoint.com/personal/clerk_brundall-pc_gov_uk/Documents/Brundall Shared/1 Full Council/18th May 2026 APCM/"/>
    </mc:Choice>
  </mc:AlternateContent>
  <xr:revisionPtr revIDLastSave="15" documentId="11_88B097D23997C40B03E3F0A3FC3FDF5008D782F5" xr6:coauthVersionLast="47" xr6:coauthVersionMax="47" xr10:uidLastSave="{584F9F1B-ED17-461A-BEA3-7933C7A47D0D}"/>
  <bookViews>
    <workbookView xWindow="-108" yWindow="-108" windowWidth="23256" windowHeight="12456" xr2:uid="{00000000-000D-0000-FFFF-FFFF00000000}"/>
  </bookViews>
  <sheets>
    <sheet name="Assets - Asset Register" sheetId="4" r:id="rId1"/>
    <sheet name="Sports Hub" sheetId="6" r:id="rId2"/>
    <sheet name="Defibrillators" sheetId="7" r:id="rId3"/>
  </sheets>
  <definedNames>
    <definedName name="_xlnm.Print_Area" localSheetId="0">'Assets - Asset Register'!$A$1:$I$396</definedName>
    <definedName name="_xlnm.Print_Titles" localSheetId="0">'Assets - Asset Register'!$1:$3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3" i="4" l="1"/>
  <c r="E394" i="4"/>
  <c r="G340" i="4"/>
  <c r="F371" i="4"/>
  <c r="G360" i="4"/>
  <c r="F381" i="4"/>
  <c r="F387" i="4"/>
  <c r="F390" i="4"/>
  <c r="F392" i="4" s="1"/>
  <c r="G12" i="4"/>
  <c r="G123" i="4"/>
  <c r="G111" i="4"/>
  <c r="G90" i="4"/>
  <c r="G67" i="4"/>
  <c r="G57" i="4"/>
  <c r="G35" i="4"/>
  <c r="G17" i="6"/>
  <c r="G10" i="6"/>
  <c r="F21" i="6"/>
  <c r="F28" i="6" s="1"/>
  <c r="G23" i="6"/>
  <c r="E28" i="6"/>
  <c r="E349" i="4"/>
  <c r="E371" i="4" s="1"/>
  <c r="G288" i="4"/>
  <c r="D287" i="4"/>
  <c r="E396" i="4" l="1"/>
  <c r="F394" i="4"/>
  <c r="F396" i="4"/>
</calcChain>
</file>

<file path=xl/sharedStrings.xml><?xml version="1.0" encoding="utf-8"?>
<sst xmlns="http://schemas.openxmlformats.org/spreadsheetml/2006/main" count="1066" uniqueCount="719">
  <si>
    <t>Brundall Parish Council - Asset Register with values</t>
  </si>
  <si>
    <t>ID</t>
  </si>
  <si>
    <t>LOCATION/ASSET</t>
  </si>
  <si>
    <t>ASSET</t>
  </si>
  <si>
    <t>QUANTITY</t>
  </si>
  <si>
    <t>PURCHASE COST</t>
  </si>
  <si>
    <t>REPLACEMENT COST</t>
  </si>
  <si>
    <t>PURCHASE DATE</t>
  </si>
  <si>
    <t>Notes</t>
  </si>
  <si>
    <t>Comments</t>
  </si>
  <si>
    <t>Allotment</t>
  </si>
  <si>
    <t>A1</t>
  </si>
  <si>
    <t>Allotments</t>
  </si>
  <si>
    <t>Youth Shelter</t>
  </si>
  <si>
    <t>this is now at the allotments, and I would assume on their insurance list - I will check</t>
  </si>
  <si>
    <t>A2</t>
  </si>
  <si>
    <t>Gates for Youth shelter</t>
  </si>
  <si>
    <t>now at the allotments</t>
  </si>
  <si>
    <t>A3</t>
  </si>
  <si>
    <t>Portakabins</t>
  </si>
  <si>
    <t>A4</t>
  </si>
  <si>
    <t>taps for allotments</t>
  </si>
  <si>
    <t>Brundall Memorial Hall</t>
  </si>
  <si>
    <t>BMH1</t>
  </si>
  <si>
    <t xml:space="preserve"> Memorial Hall</t>
  </si>
  <si>
    <t xml:space="preserve"> Skate Park Equipment</t>
  </si>
  <si>
    <t>BMH2</t>
  </si>
  <si>
    <t xml:space="preserve"> Storm MultiPlay</t>
  </si>
  <si>
    <t>BMH3</t>
  </si>
  <si>
    <t xml:space="preserve"> Steel Cable Way (Zip wire)</t>
  </si>
  <si>
    <t>BMH4</t>
  </si>
  <si>
    <t xml:space="preserve"> Rota Web climber</t>
  </si>
  <si>
    <t>BMH5</t>
  </si>
  <si>
    <t xml:space="preserve"> Rock and Bowl</t>
  </si>
  <si>
    <t>BMH6</t>
  </si>
  <si>
    <t xml:space="preserve"> Cockerel 4 way Bouncer</t>
  </si>
  <si>
    <t>BMH7</t>
  </si>
  <si>
    <t xml:space="preserve"> Safety matting</t>
  </si>
  <si>
    <t xml:space="preserve"> Wetpout surfacing</t>
  </si>
  <si>
    <t>BMH8</t>
  </si>
  <si>
    <t xml:space="preserve"> Memorial Hall Bow Top fencing and gates</t>
  </si>
  <si>
    <t>BMH9</t>
  </si>
  <si>
    <t xml:space="preserve"> Play Area Pendulum Swing with basket seat</t>
  </si>
  <si>
    <t>BMH10</t>
  </si>
  <si>
    <t xml:space="preserve"> Playground Teenage Swing assembly (set of 4 swings)</t>
  </si>
  <si>
    <t>BMH11</t>
  </si>
  <si>
    <t xml:space="preserve"> Playground See Saw</t>
  </si>
  <si>
    <t>BMH12</t>
  </si>
  <si>
    <t xml:space="preserve"> Playground Toddlers swings assembly (set of 4 Swings)</t>
  </si>
  <si>
    <t>BMH13</t>
  </si>
  <si>
    <t xml:space="preserve"> Scottie 2 way Bouncer</t>
  </si>
  <si>
    <t>BMH14</t>
  </si>
  <si>
    <t xml:space="preserve"> Playground 3 No Benches</t>
  </si>
  <si>
    <t>BMH15</t>
  </si>
  <si>
    <t>Memorial Hall</t>
  </si>
  <si>
    <t xml:space="preserve"> Basketball Hoop</t>
  </si>
  <si>
    <t>BMH16</t>
  </si>
  <si>
    <t xml:space="preserve"> Queens Jubilee Circular bench</t>
  </si>
  <si>
    <t>BMH17</t>
  </si>
  <si>
    <t xml:space="preserve"> Park Litter Bin</t>
  </si>
  <si>
    <t>Sub Total</t>
  </si>
  <si>
    <t>Cemetery</t>
  </si>
  <si>
    <t>CEM1</t>
  </si>
  <si>
    <t xml:space="preserve"> Land at Brundall Cemetery, Cucumber Lane, Brundall, including spare field</t>
  </si>
  <si>
    <t>CEM2</t>
  </si>
  <si>
    <t xml:space="preserve"> Gravel path and car park on tarmac surface 1 - See CEM1</t>
  </si>
  <si>
    <t>CEM3</t>
  </si>
  <si>
    <t xml:space="preserve"> Grassed area to Cemetery and Cemetery Playing Field - See CEM1</t>
  </si>
  <si>
    <t>CEM4</t>
  </si>
  <si>
    <t xml:space="preserve"> Brick Base, Timber and Tiled Roof Lych Gate, Timber Side Gate, Timber Slatt</t>
  </si>
  <si>
    <t>CEM5</t>
  </si>
  <si>
    <t xml:space="preserve"> Cemetery</t>
  </si>
  <si>
    <t xml:space="preserve"> Chain link fencing dividing Cemetery and Cemetery playing field</t>
  </si>
  <si>
    <t>CEM6-B</t>
  </si>
  <si>
    <t xml:space="preserve"> Wooden Park Bench-2nd World War Memorial Seat</t>
  </si>
  <si>
    <t>CEM7-B</t>
  </si>
  <si>
    <t xml:space="preserve"> Memorial bench (Marshall/Cook)</t>
  </si>
  <si>
    <t>CEM8-B</t>
  </si>
  <si>
    <t xml:space="preserve"> Memorial bench - Law</t>
  </si>
  <si>
    <t>CEM9-B</t>
  </si>
  <si>
    <t xml:space="preserve"> Bench donated by Quakers</t>
  </si>
  <si>
    <t>CEM10-B</t>
  </si>
  <si>
    <t xml:space="preserve"> Bench installed for WW1 Celebrations 2018</t>
  </si>
  <si>
    <t>CEM11</t>
  </si>
  <si>
    <t xml:space="preserve"> Shards installed for WW1 Celebrations 2018</t>
  </si>
  <si>
    <t>CEM12</t>
  </si>
  <si>
    <t xml:space="preserve"> Car Park 5 Bar Timber Gate and Fence</t>
  </si>
  <si>
    <t>CEM13</t>
  </si>
  <si>
    <t xml:space="preserve"> Playing Field 5 Bar Timber Gate and Fence</t>
  </si>
  <si>
    <t>CEM14</t>
  </si>
  <si>
    <t xml:space="preserve"> playing field 90 Litre litter bin</t>
  </si>
  <si>
    <t>CEM15</t>
  </si>
  <si>
    <t xml:space="preserve"> Car Park 90 Litre Litter Bin</t>
  </si>
  <si>
    <t>CEM16</t>
  </si>
  <si>
    <t>Cemetery - pedestrian entrance to spare field from Yarmouth Road</t>
  </si>
  <si>
    <t xml:space="preserve"> Dog waste bin - red</t>
  </si>
  <si>
    <t>CEM17-GP</t>
  </si>
  <si>
    <t xml:space="preserve"> Playing Field One set goal posts</t>
  </si>
  <si>
    <t>Church Fen</t>
  </si>
  <si>
    <t>CF1</t>
  </si>
  <si>
    <t>Land Church Fen Local Nature Reserve, Church Lane, Brundall</t>
  </si>
  <si>
    <t>CF2</t>
  </si>
  <si>
    <t xml:space="preserve"> Church Fen</t>
  </si>
  <si>
    <t xml:space="preserve"> Timber boardwalk</t>
  </si>
  <si>
    <t>CF3</t>
  </si>
  <si>
    <t xml:space="preserve"> Lifebelt</t>
  </si>
  <si>
    <t>CF4</t>
  </si>
  <si>
    <t xml:space="preserve"> Finger Posts</t>
  </si>
  <si>
    <t>CF5</t>
  </si>
  <si>
    <t xml:space="preserve"> wooden bridge</t>
  </si>
  <si>
    <t>Countryside Park</t>
  </si>
  <si>
    <t>CP1</t>
  </si>
  <si>
    <t>Parkland - Leased from Norfolk County Council, Postwick Lane, NR13 5RQ</t>
  </si>
  <si>
    <t>CP2</t>
  </si>
  <si>
    <t>Toilet Shed</t>
  </si>
  <si>
    <t>CP3</t>
  </si>
  <si>
    <t>Allotment Community Shed</t>
  </si>
  <si>
    <t>CP4</t>
  </si>
  <si>
    <t>Parkrun Shed</t>
  </si>
  <si>
    <t>CP5</t>
  </si>
  <si>
    <t>Security Fencing by railway (south of site)</t>
  </si>
  <si>
    <t>CP6</t>
  </si>
  <si>
    <t>Allotment fencing preipheral to site</t>
  </si>
  <si>
    <t>CP7</t>
  </si>
  <si>
    <t>Highway entrance gate</t>
  </si>
  <si>
    <t>CP8</t>
  </si>
  <si>
    <t>Pedestrian gate within Anglian Waters lane)</t>
  </si>
  <si>
    <t>CP9</t>
  </si>
  <si>
    <t>Posts and chain for perimetr car park</t>
  </si>
  <si>
    <t>CP10-B</t>
  </si>
  <si>
    <t>Bench - metal by car park</t>
  </si>
  <si>
    <t>CP11-B</t>
  </si>
  <si>
    <t>Bench - wooden in glade</t>
  </si>
  <si>
    <t>CP12-B</t>
  </si>
  <si>
    <t>CP14-B</t>
  </si>
  <si>
    <t>CP16</t>
  </si>
  <si>
    <t>Overhead barrier gate</t>
  </si>
  <si>
    <t>CP17-DB</t>
  </si>
  <si>
    <t>Dog waste bin - car park</t>
  </si>
  <si>
    <t>CP18-DB</t>
  </si>
  <si>
    <t>Dog waste bin - red</t>
  </si>
  <si>
    <t>CP19</t>
  </si>
  <si>
    <t>Entrance sign</t>
  </si>
  <si>
    <t>CP20-NB</t>
  </si>
  <si>
    <t>Timber notice board with map</t>
  </si>
  <si>
    <t>Cremers Meadow</t>
  </si>
  <si>
    <t>CM1</t>
  </si>
  <si>
    <t>Land purchased</t>
  </si>
  <si>
    <t>CM2</t>
  </si>
  <si>
    <t>Farm Building</t>
  </si>
  <si>
    <t>CM3</t>
  </si>
  <si>
    <t>Community Shed</t>
  </si>
  <si>
    <t>CM4</t>
  </si>
  <si>
    <t>Launching Trolley</t>
  </si>
  <si>
    <t>CM5</t>
  </si>
  <si>
    <t>Entrance Gate</t>
  </si>
  <si>
    <t>CM6</t>
  </si>
  <si>
    <t>CM7</t>
  </si>
  <si>
    <t>sign</t>
  </si>
  <si>
    <t>CM8-B</t>
  </si>
  <si>
    <t xml:space="preserve">Bench </t>
  </si>
  <si>
    <t>CM9</t>
  </si>
  <si>
    <t>Notice Board</t>
  </si>
  <si>
    <t>CM10</t>
  </si>
  <si>
    <t>CM11-DB</t>
  </si>
  <si>
    <t>Dog bin station</t>
  </si>
  <si>
    <t>CM12</t>
  </si>
  <si>
    <t>Scythe set</t>
  </si>
  <si>
    <t>CM13</t>
  </si>
  <si>
    <t>Dragmat</t>
  </si>
  <si>
    <t>CM14</t>
  </si>
  <si>
    <t>Hay rakes</t>
  </si>
  <si>
    <t>CM15</t>
  </si>
  <si>
    <t>Meadow View Playground</t>
  </si>
  <si>
    <t>MVP1</t>
  </si>
  <si>
    <t xml:space="preserve"> Land at Meadow View Playground, Westfield Road, Brundall</t>
  </si>
  <si>
    <t>MVP2</t>
  </si>
  <si>
    <t xml:space="preserve"> Meadow View Playground</t>
  </si>
  <si>
    <t xml:space="preserve"> Platform See Saw</t>
  </si>
  <si>
    <t>MVP3</t>
  </si>
  <si>
    <t xml:space="preserve"> Toddler Multiplay</t>
  </si>
  <si>
    <t>MVP4</t>
  </si>
  <si>
    <t xml:space="preserve"> Toddlers Swings</t>
  </si>
  <si>
    <t>MVP5-B</t>
  </si>
  <si>
    <t xml:space="preserve"> Park Bench-Concrete Frame Wooden Slats</t>
  </si>
  <si>
    <t>MVP6</t>
  </si>
  <si>
    <t xml:space="preserve"> 1m high slatted timber fence around playground</t>
  </si>
  <si>
    <t>MVP7</t>
  </si>
  <si>
    <t xml:space="preserve"> Litter Bin</t>
  </si>
  <si>
    <t>SL1</t>
  </si>
  <si>
    <t xml:space="preserve"> Beech Way -COL 67</t>
  </si>
  <si>
    <t xml:space="preserve"> Street Light on Steel Painted Column</t>
  </si>
  <si>
    <t>SL2</t>
  </si>
  <si>
    <t xml:space="preserve"> Beech Way -COL 68</t>
  </si>
  <si>
    <t>SL3</t>
  </si>
  <si>
    <t xml:space="preserve"> Beech Way -COL 72</t>
  </si>
  <si>
    <t>SL4</t>
  </si>
  <si>
    <t xml:space="preserve"> Beech Way -COL 73</t>
  </si>
  <si>
    <t>SL5</t>
  </si>
  <si>
    <t xml:space="preserve"> Beech Way -Outside No 12 Light 70</t>
  </si>
  <si>
    <t>SL6</t>
  </si>
  <si>
    <t xml:space="preserve"> Beverley Road - 1st on left</t>
  </si>
  <si>
    <t xml:space="preserve"> Street Light on Galvanised Steel Column</t>
  </si>
  <si>
    <t>SL7</t>
  </si>
  <si>
    <t xml:space="preserve"> Beverley Road - On Footpath to Parker Close outside No 16</t>
  </si>
  <si>
    <t>SL8</t>
  </si>
  <si>
    <t xml:space="preserve"> Beverley Road - Outside No 23</t>
  </si>
  <si>
    <t>SL9</t>
  </si>
  <si>
    <t xml:space="preserve"> Beverley Road - Outside No 26</t>
  </si>
  <si>
    <t>SL10</t>
  </si>
  <si>
    <t xml:space="preserve"> Beverley Road - Outside No 3</t>
  </si>
  <si>
    <t>SL11</t>
  </si>
  <si>
    <t xml:space="preserve"> Beverley Road - Outside No 35</t>
  </si>
  <si>
    <t>SL12</t>
  </si>
  <si>
    <t xml:space="preserve"> Beverley Road - Outside No 9</t>
  </si>
  <si>
    <t>SL13</t>
  </si>
  <si>
    <t xml:space="preserve"> Blofield Road - Outside Brundall Nursing Home COL 139</t>
  </si>
  <si>
    <t>SL14</t>
  </si>
  <si>
    <t xml:space="preserve"> Blofield Road - Outside No 16 COL 136</t>
  </si>
  <si>
    <t xml:space="preserve"> Street Light on Wooden Pole</t>
  </si>
  <si>
    <t>SL15</t>
  </si>
  <si>
    <t xml:space="preserve"> Blofield Road - Outside No 18 COL 135</t>
  </si>
  <si>
    <t>SL16</t>
  </si>
  <si>
    <t xml:space="preserve"> Blofield Road - Outside No 22 COL 134</t>
  </si>
  <si>
    <t>SL17</t>
  </si>
  <si>
    <t xml:space="preserve"> Blofield Road - Outside No 28 COL 133</t>
  </si>
  <si>
    <t>SL18</t>
  </si>
  <si>
    <t xml:space="preserve"> Blofield Road - Outside No 29 COL 130</t>
  </si>
  <si>
    <t>SL19</t>
  </si>
  <si>
    <t xml:space="preserve"> Blofield Road - Outside No 34 Junction with Nursery Ave COL</t>
  </si>
  <si>
    <t>SL20</t>
  </si>
  <si>
    <t xml:space="preserve"> Blofield Road - Outside No 35 COL 129</t>
  </si>
  <si>
    <t>SL21</t>
  </si>
  <si>
    <t xml:space="preserve"> Blofield Road - Outside No 36 COL 131</t>
  </si>
  <si>
    <t>SL22</t>
  </si>
  <si>
    <t xml:space="preserve"> Blofield Road - Outside No 41 COL 128</t>
  </si>
  <si>
    <t>SL23</t>
  </si>
  <si>
    <t xml:space="preserve"> Blofield Road - Outside No 45 COL 127</t>
  </si>
  <si>
    <t>SL24</t>
  </si>
  <si>
    <t xml:space="preserve"> Blofield Road - Outside No 6 COL 138</t>
  </si>
  <si>
    <t>SL25</t>
  </si>
  <si>
    <t xml:space="preserve"> Blofield Road - Outside No 8 COL 137</t>
  </si>
  <si>
    <t>SL26</t>
  </si>
  <si>
    <t xml:space="preserve"> Brandon Court - COL 78</t>
  </si>
  <si>
    <t>SL27</t>
  </si>
  <si>
    <t xml:space="preserve"> Brandon Court - COL 79</t>
  </si>
  <si>
    <t>SL28</t>
  </si>
  <si>
    <t xml:space="preserve"> Brandon Court - COL 80</t>
  </si>
  <si>
    <t>SL29</t>
  </si>
  <si>
    <t xml:space="preserve"> Brandon Court - First Column COL 81</t>
  </si>
  <si>
    <t>SL30</t>
  </si>
  <si>
    <t xml:space="preserve"> Brandon Court - Outside No 7 COL 77</t>
  </si>
  <si>
    <t>SL31</t>
  </si>
  <si>
    <t xml:space="preserve"> Braydeston Crescent -Boundary of No 31 and 29</t>
  </si>
  <si>
    <t>SL32</t>
  </si>
  <si>
    <t xml:space="preserve"> Braydeston Crescent -Outside No 21</t>
  </si>
  <si>
    <t>SL33</t>
  </si>
  <si>
    <t xml:space="preserve"> Braydeston Crescent -Outside No 39</t>
  </si>
  <si>
    <t>SL34</t>
  </si>
  <si>
    <t xml:space="preserve"> Braydeston Crescent -Outside No 53</t>
  </si>
  <si>
    <t>SL35</t>
  </si>
  <si>
    <t xml:space="preserve"> Braydeston Crescent -Outside No 7/9</t>
  </si>
  <si>
    <t>SL36</t>
  </si>
  <si>
    <t xml:space="preserve"> Brigham Close -First on left COL 43</t>
  </si>
  <si>
    <t>SL37</t>
  </si>
  <si>
    <t xml:space="preserve"> Brigham Close -Outside No 14 COL 44</t>
  </si>
  <si>
    <t>SL38</t>
  </si>
  <si>
    <t xml:space="preserve"> Brigham Close -Outside No 7 COL 45</t>
  </si>
  <si>
    <t>SL39</t>
  </si>
  <si>
    <t xml:space="preserve"> Cedar Way - COL 74</t>
  </si>
  <si>
    <t>SL40</t>
  </si>
  <si>
    <t xml:space="preserve"> Cedar Way - COL 76</t>
  </si>
  <si>
    <t>SL41</t>
  </si>
  <si>
    <t xml:space="preserve"> Cedar Way - Outside No 6 COL 75</t>
  </si>
  <si>
    <t>SL42</t>
  </si>
  <si>
    <t xml:space="preserve"> Cucumber Lane - Near No 3 COL 21</t>
  </si>
  <si>
    <t xml:space="preserve"> Street Light on Concrete Column</t>
  </si>
  <si>
    <t>SL43</t>
  </si>
  <si>
    <t xml:space="preserve"> Cucumber Lane - Opposite No 12 COL 20</t>
  </si>
  <si>
    <t>SL44</t>
  </si>
  <si>
    <t xml:space="preserve"> Cucumber Lane - Opposite No 14B COL 19</t>
  </si>
  <si>
    <t>SL45</t>
  </si>
  <si>
    <t xml:space="preserve"> Cucumber Lane - Opposite No 34 COL 58</t>
  </si>
  <si>
    <t>SL46</t>
  </si>
  <si>
    <t xml:space="preserve"> Cucumber Lane - Opposite No 42 Junction with Berryfieds CO</t>
  </si>
  <si>
    <t>SL47</t>
  </si>
  <si>
    <t xml:space="preserve"> Cucumber Lane - Opposite No 50 COL 60</t>
  </si>
  <si>
    <t>SL48</t>
  </si>
  <si>
    <t xml:space="preserve"> Cucumber Lane - Opposite St Laurence Ave COL 56</t>
  </si>
  <si>
    <t>SL49</t>
  </si>
  <si>
    <t xml:space="preserve"> Cucumber Lane - Outside No 11 COL 55</t>
  </si>
  <si>
    <t>this head was replaced Apr 24 at a cost of £349 (one near bus shelter by Beverley Road)</t>
  </si>
  <si>
    <t>SL50</t>
  </si>
  <si>
    <t xml:space="preserve"> Cucumber Lane - Outside No 26 COL 57</t>
  </si>
  <si>
    <t>SL51</t>
  </si>
  <si>
    <t xml:space="preserve"> Cucumber Lane - Outside No 62 COL 61</t>
  </si>
  <si>
    <t>Deleted</t>
  </si>
  <si>
    <t>SL52</t>
  </si>
  <si>
    <t xml:space="preserve"> Cucumber Lane - Passage beside No 30</t>
  </si>
  <si>
    <t xml:space="preserve"> Street Light on Galvanised Steel Pole</t>
  </si>
  <si>
    <t>SL53</t>
  </si>
  <si>
    <t xml:space="preserve"> Cucumber Lane - Passage beside No 30A</t>
  </si>
  <si>
    <t>SL54</t>
  </si>
  <si>
    <t xml:space="preserve"> Finch Way - Adjacent to No 6 COL 62</t>
  </si>
  <si>
    <t>SL55</t>
  </si>
  <si>
    <t xml:space="preserve"> Finch Way - Junction with Cedar Way COL 63</t>
  </si>
  <si>
    <t>SL56</t>
  </si>
  <si>
    <t xml:space="preserve"> Finch Way - Outside No 22 COL 64</t>
  </si>
  <si>
    <t>SL57</t>
  </si>
  <si>
    <t xml:space="preserve"> Finch Way - Side of No 13 COL 65</t>
  </si>
  <si>
    <t>SL58</t>
  </si>
  <si>
    <t xml:space="preserve"> Finch Way - Side of No 36 COL 66</t>
  </si>
  <si>
    <t>SL59</t>
  </si>
  <si>
    <t xml:space="preserve"> Foster Close -Outside No 7</t>
  </si>
  <si>
    <t>SL60</t>
  </si>
  <si>
    <t xml:space="preserve"> Highfield Avenue -Junction with Blofield Road COL 119</t>
  </si>
  <si>
    <t>SL61</t>
  </si>
  <si>
    <t xml:space="preserve"> Highfield Avenue -Junction with Braydeston Crescent COL 11</t>
  </si>
  <si>
    <t>SL62</t>
  </si>
  <si>
    <t xml:space="preserve"> Highfield Avenue -Opposite No 14 COL 119</t>
  </si>
  <si>
    <t>SL63</t>
  </si>
  <si>
    <t xml:space="preserve"> Highfield Avenue -Opposite No 23 COL 122</t>
  </si>
  <si>
    <t>SL64</t>
  </si>
  <si>
    <t xml:space="preserve"> Highfield Avenue -Opposite No 24 COL 120</t>
  </si>
  <si>
    <t>SL65</t>
  </si>
  <si>
    <t xml:space="preserve"> Highfield Avenue -Opposite No 28 COL 121</t>
  </si>
  <si>
    <t>SL66</t>
  </si>
  <si>
    <t xml:space="preserve"> Highfield Avenue -Opposite No 29 COL 123</t>
  </si>
  <si>
    <t>SL67</t>
  </si>
  <si>
    <t xml:space="preserve"> Highfield Avenue -Opposite No 39 COL 124</t>
  </si>
  <si>
    <t>SL68</t>
  </si>
  <si>
    <t xml:space="preserve"> Highfield Avenue -Opposite No 47 COL 125</t>
  </si>
  <si>
    <t>SL69</t>
  </si>
  <si>
    <t xml:space="preserve"> Highfield Avenue -Opposite No 7 COL 118</t>
  </si>
  <si>
    <t>SL70</t>
  </si>
  <si>
    <t xml:space="preserve"> Highfield Avenue -Outside No 6 COL 117</t>
  </si>
  <si>
    <t>SL71</t>
  </si>
  <si>
    <t xml:space="preserve"> Holmesdale Road - Outside No 12</t>
  </si>
  <si>
    <t>SL72</t>
  </si>
  <si>
    <t xml:space="preserve"> Holmesdale Road - Outside No 20</t>
  </si>
  <si>
    <t>SL73</t>
  </si>
  <si>
    <t xml:space="preserve"> Holmesdale Road - Outside No 26</t>
  </si>
  <si>
    <t>SL74</t>
  </si>
  <si>
    <t xml:space="preserve"> Holmesdale Road - Outside No 34</t>
  </si>
  <si>
    <t>SL75</t>
  </si>
  <si>
    <t xml:space="preserve"> Holmesdale Road - Outside No 4</t>
  </si>
  <si>
    <t>SL76</t>
  </si>
  <si>
    <t xml:space="preserve"> Holmesdale Road - Outside No 40</t>
  </si>
  <si>
    <t>SL77</t>
  </si>
  <si>
    <t xml:space="preserve"> Holmesdale Road - Outside No 50</t>
  </si>
  <si>
    <t>SL78</t>
  </si>
  <si>
    <t xml:space="preserve"> Lake View Drive - 1st on left COL 22</t>
  </si>
  <si>
    <t>SL79</t>
  </si>
  <si>
    <t xml:space="preserve"> Lake View Drive - 2nd on right hand side opposite Redcliffe Wa</t>
  </si>
  <si>
    <t xml:space="preserve"> Street Light on Steel Painted Pole</t>
  </si>
  <si>
    <t>SL80</t>
  </si>
  <si>
    <t xml:space="preserve"> Levine Close - Adjacent No 22 COL 1</t>
  </si>
  <si>
    <t>SL81</t>
  </si>
  <si>
    <t xml:space="preserve"> Levine Close - Opposite No 4 COL 3</t>
  </si>
  <si>
    <t>SL82</t>
  </si>
  <si>
    <t xml:space="preserve"> Levine Close - Outside No 10 COL 2</t>
  </si>
  <si>
    <t>SL83</t>
  </si>
  <si>
    <t xml:space="preserve"> Levine Close - Outside No 9 COL 4</t>
  </si>
  <si>
    <t>SL84</t>
  </si>
  <si>
    <t xml:space="preserve"> Longmeadow -1st on left COL 33</t>
  </si>
  <si>
    <t>SL85</t>
  </si>
  <si>
    <t xml:space="preserve"> Longmeadow -Outside No 15 COL 30</t>
  </si>
  <si>
    <t>SL86</t>
  </si>
  <si>
    <t xml:space="preserve"> Longmeadow -Outside No 3 COL 32</t>
  </si>
  <si>
    <t>SL87</t>
  </si>
  <si>
    <t xml:space="preserve"> Longmeadow -Outside No 7 COL 31</t>
  </si>
  <si>
    <t>SL88</t>
  </si>
  <si>
    <t xml:space="preserve"> Nurseries Avenue - Junction Blofield Road COL 88</t>
  </si>
  <si>
    <t>SL89</t>
  </si>
  <si>
    <t xml:space="preserve"> Nurseries Avenue - Junction Highfield Ave COL 82</t>
  </si>
  <si>
    <t>SL90</t>
  </si>
  <si>
    <t xml:space="preserve"> Nurseries Avenue - Opposite No 21 COL 83</t>
  </si>
  <si>
    <t>SL91</t>
  </si>
  <si>
    <t xml:space="preserve"> Nurseries Avenue - Outside No 1 COL 87</t>
  </si>
  <si>
    <t>SL92</t>
  </si>
  <si>
    <t xml:space="preserve"> Nurseries Avenue - Outside No 12 COL 86</t>
  </si>
  <si>
    <t>SL93</t>
  </si>
  <si>
    <t xml:space="preserve"> Nurseries Avenue - Outside No 15 COL 84</t>
  </si>
  <si>
    <t>SL94</t>
  </si>
  <si>
    <t xml:space="preserve"> Nurseries Avenue - Outside No 20 COL 85</t>
  </si>
  <si>
    <t>SL95</t>
  </si>
  <si>
    <t xml:space="preserve"> Page Road - Outside No 5 COL 38</t>
  </si>
  <si>
    <t>SL96</t>
  </si>
  <si>
    <t xml:space="preserve"> Page Road - Outside No 6 COL 39</t>
  </si>
  <si>
    <t>SL97</t>
  </si>
  <si>
    <t xml:space="preserve"> Parker Close - Outside No 6</t>
  </si>
  <si>
    <t>SL98</t>
  </si>
  <si>
    <t xml:space="preserve"> Redcliffe Way - Opposite No 2 COL 23</t>
  </si>
  <si>
    <t>SL99</t>
  </si>
  <si>
    <t xml:space="preserve"> Redcliffe Way - Opposite No 5 Outside No 6 COL 25</t>
  </si>
  <si>
    <t>SL100</t>
  </si>
  <si>
    <t xml:space="preserve"> Redcliffe Way - Outside No 10 COL 24</t>
  </si>
  <si>
    <t>SL101</t>
  </si>
  <si>
    <t xml:space="preserve"> Riverside Estate - Outside Fen Craft</t>
  </si>
  <si>
    <t>SL102</t>
  </si>
  <si>
    <t xml:space="preserve"> Riverside Estate - Outside Harnser Marine</t>
  </si>
  <si>
    <t>SL103</t>
  </si>
  <si>
    <t xml:space="preserve"> Riverside Estate - Outside No 15. Shows 2 on the grey box.</t>
  </si>
  <si>
    <t>SL104</t>
  </si>
  <si>
    <t xml:space="preserve"> Riverside Estate - Outside No 24 ("Pinewood"). Shows 3 on th</t>
  </si>
  <si>
    <t>SL105</t>
  </si>
  <si>
    <t xml:space="preserve"> Riverside Estate - Outside No 3</t>
  </si>
  <si>
    <t>SL106</t>
  </si>
  <si>
    <t xml:space="preserve"> Riverside Estate - Outside No 32. Shows 4 on the grey box.</t>
  </si>
  <si>
    <t>SL107</t>
  </si>
  <si>
    <t xml:space="preserve"> Riverside Estate - Outside No 43</t>
  </si>
  <si>
    <t>SL108</t>
  </si>
  <si>
    <t xml:space="preserve"> Riverside Estate - Outside No 66</t>
  </si>
  <si>
    <t>SL109</t>
  </si>
  <si>
    <t xml:space="preserve"> Riverside Estate - Outside No 9. Shows 1 on the grey box</t>
  </si>
  <si>
    <t>SL110</t>
  </si>
  <si>
    <t xml:space="preserve"> Riverside Estate - Outside Willow Cruisers</t>
  </si>
  <si>
    <t>SL111</t>
  </si>
  <si>
    <t xml:space="preserve"> Rose Walk - Outside No 11 COL 69</t>
  </si>
  <si>
    <t>SL112</t>
  </si>
  <si>
    <t xml:space="preserve"> Rose Walk - Outside No 2 COL 71</t>
  </si>
  <si>
    <t>SL113</t>
  </si>
  <si>
    <t xml:space="preserve"> Springdale Crescent - Adjacent to No 1 COL 10</t>
  </si>
  <si>
    <t>SL114</t>
  </si>
  <si>
    <t xml:space="preserve"> Springdale Crescent - Adjacent to No 14 COL 9</t>
  </si>
  <si>
    <t>SL115</t>
  </si>
  <si>
    <t xml:space="preserve"> Springdale Crescent - Adjacent to No 2 COL 7</t>
  </si>
  <si>
    <t>SL116</t>
  </si>
  <si>
    <t xml:space="preserve"> Springdale Crescent - Opposite No 14 COL 12</t>
  </si>
  <si>
    <t>SL117</t>
  </si>
  <si>
    <t xml:space="preserve"> Springdale Crescent - Opposite No 31 COL 8</t>
  </si>
  <si>
    <t>SL118</t>
  </si>
  <si>
    <t xml:space="preserve"> Springdale Crescent - Outside No 15 COL 14</t>
  </si>
  <si>
    <t>SL119</t>
  </si>
  <si>
    <t xml:space="preserve"> Springdale Crescent - Outside No 2 COL 15</t>
  </si>
  <si>
    <t>SL120</t>
  </si>
  <si>
    <t xml:space="preserve"> Springdale Crescent - Outside No 30 COL 13</t>
  </si>
  <si>
    <t>SL121</t>
  </si>
  <si>
    <t xml:space="preserve"> Springdale Crescent - Outside No 52 COL 5</t>
  </si>
  <si>
    <t>SL122</t>
  </si>
  <si>
    <t xml:space="preserve"> Springdale Crescent - Outside No 64 COL 6</t>
  </si>
  <si>
    <t>SL123</t>
  </si>
  <si>
    <t xml:space="preserve"> Springdale Crescent - Outside No 90 COL 9</t>
  </si>
  <si>
    <t>SL124</t>
  </si>
  <si>
    <t xml:space="preserve"> Springdale Road - Outside No 17 COL 16</t>
  </si>
  <si>
    <t>SL125</t>
  </si>
  <si>
    <t xml:space="preserve"> Springdale Road - Outside No 6 COL 18</t>
  </si>
  <si>
    <t>SL126</t>
  </si>
  <si>
    <t xml:space="preserve"> Springdale Road - Outside No 9 COL 17</t>
  </si>
  <si>
    <t>SL127</t>
  </si>
  <si>
    <t xml:space="preserve"> St Clements Way - Opposite No 6 COL 41</t>
  </si>
  <si>
    <t>SL128</t>
  </si>
  <si>
    <t xml:space="preserve"> St Clements Way - Outside No 10 COL 37</t>
  </si>
  <si>
    <t>SL129</t>
  </si>
  <si>
    <t xml:space="preserve"> St Clements Way - Outside No 19 COL 36</t>
  </si>
  <si>
    <t>SL130</t>
  </si>
  <si>
    <t xml:space="preserve"> St Clements Way - Outside No 3 COL 40</t>
  </si>
  <si>
    <t>SL131</t>
  </si>
  <si>
    <t xml:space="preserve"> St Clements Way - Outside No 30 COL 34</t>
  </si>
  <si>
    <t>SL132</t>
  </si>
  <si>
    <t xml:space="preserve"> St Clements Way - Outside No 38 COL 35</t>
  </si>
  <si>
    <t>SL133</t>
  </si>
  <si>
    <t xml:space="preserve"> St Laurence Avenue - Outside No 104 COL 54</t>
  </si>
  <si>
    <t>SL134</t>
  </si>
  <si>
    <t xml:space="preserve"> St Laurence Avenue - Outside No 11 COL 114</t>
  </si>
  <si>
    <t>SL135</t>
  </si>
  <si>
    <t xml:space="preserve"> St Laurence Avenue - Outside No 19 COL 113</t>
  </si>
  <si>
    <t>SL136</t>
  </si>
  <si>
    <t xml:space="preserve"> St Laurence Avenue - Outside No 32 COL 112</t>
  </si>
  <si>
    <t>SL137</t>
  </si>
  <si>
    <t xml:space="preserve"> St Laurence Avenue - Outside No 40 COL 111</t>
  </si>
  <si>
    <t>SL138</t>
  </si>
  <si>
    <t xml:space="preserve"> St Laurence Avenue - Outside No 45 COL 110</t>
  </si>
  <si>
    <t>SL139</t>
  </si>
  <si>
    <t xml:space="preserve"> St Laurence Avenue - Outside No 47 COL 42</t>
  </si>
  <si>
    <t>damaged Apr 24</t>
  </si>
  <si>
    <t>SL140</t>
  </si>
  <si>
    <t xml:space="preserve"> St Laurence Avenue - Outside No 5 COL 115</t>
  </si>
  <si>
    <t>SL141</t>
  </si>
  <si>
    <t xml:space="preserve"> St Laurence Avenue - Outside No 53 COL 47</t>
  </si>
  <si>
    <t>SL142</t>
  </si>
  <si>
    <t xml:space="preserve"> St Laurence Avenue - Outside No 56 COL 46</t>
  </si>
  <si>
    <t>SL143</t>
  </si>
  <si>
    <t xml:space="preserve"> St Laurence Avenue - Outside No 57 COL 48</t>
  </si>
  <si>
    <t>SL144</t>
  </si>
  <si>
    <t xml:space="preserve"> St Laurence Avenue - Outside No 68 COL 49</t>
  </si>
  <si>
    <t>SL145</t>
  </si>
  <si>
    <t xml:space="preserve"> St Laurence Avenue - Outside No 72 COL 50</t>
  </si>
  <si>
    <t>SL146</t>
  </si>
  <si>
    <t xml:space="preserve"> St Laurence Avenue - Outside No 78 COL 51</t>
  </si>
  <si>
    <t>damaged Aug 24</t>
  </si>
  <si>
    <t>SL147</t>
  </si>
  <si>
    <t xml:space="preserve"> St Laurence Avenue - Outside No 86 COL 52</t>
  </si>
  <si>
    <t>SL148</t>
  </si>
  <si>
    <t xml:space="preserve"> St Laurence Avenue - Outside No 94 COL 53</t>
  </si>
  <si>
    <t>SL149</t>
  </si>
  <si>
    <t xml:space="preserve"> St Michaels Way - Junction Strumpshaw Road COL 89</t>
  </si>
  <si>
    <t>SL150</t>
  </si>
  <si>
    <t xml:space="preserve"> St Michaels Way - Near No 1 first on left COL 90</t>
  </si>
  <si>
    <t>SL151</t>
  </si>
  <si>
    <t xml:space="preserve"> St Michaels Way - Outside No 10 COL 93</t>
  </si>
  <si>
    <t>SL152</t>
  </si>
  <si>
    <t xml:space="preserve"> St Michaels Way - Outside No 16 COL 94</t>
  </si>
  <si>
    <t>SL153</t>
  </si>
  <si>
    <t xml:space="preserve"> St Michaels Way - Outside No 19 COL 97</t>
  </si>
  <si>
    <t>SL154</t>
  </si>
  <si>
    <t xml:space="preserve"> St Michaels Way - Outside No 26 COL 95</t>
  </si>
  <si>
    <t>SL155</t>
  </si>
  <si>
    <t xml:space="preserve"> St Michaels Way - Outside No 27 COL 99</t>
  </si>
  <si>
    <t>SL156</t>
  </si>
  <si>
    <t xml:space="preserve"> St Michaels Way - Outside No 3 COL 91</t>
  </si>
  <si>
    <t>SL157</t>
  </si>
  <si>
    <t xml:space="preserve"> St Michaels Way - Outside No 30 COL 96</t>
  </si>
  <si>
    <t>SL158</t>
  </si>
  <si>
    <t xml:space="preserve"> St Michaels Way - Outside No 42 COL 98</t>
  </si>
  <si>
    <t>SL159</t>
  </si>
  <si>
    <t xml:space="preserve"> St Michaels Way - Outside No 6 COL 92</t>
  </si>
  <si>
    <t>SUB-TOTAL</t>
  </si>
  <si>
    <t>GB1</t>
  </si>
  <si>
    <t xml:space="preserve"> Footpath from Finch Way estate to The Dales</t>
  </si>
  <si>
    <t xml:space="preserve"> Grit Box</t>
  </si>
  <si>
    <t>GB2</t>
  </si>
  <si>
    <t xml:space="preserve"> Highfield Ave</t>
  </si>
  <si>
    <t xml:space="preserve"> Yellow Grit Box Seltex</t>
  </si>
  <si>
    <t>GB3</t>
  </si>
  <si>
    <t xml:space="preserve"> Junction of Cucumber Lane and St Laurence Avenue</t>
  </si>
  <si>
    <t>GB4</t>
  </si>
  <si>
    <t xml:space="preserve"> Junction of Mill Lane and Postwick Lane</t>
  </si>
  <si>
    <t>GB5</t>
  </si>
  <si>
    <t xml:space="preserve"> Junction of Station New Road and Mallard Close</t>
  </si>
  <si>
    <t xml:space="preserve"> Junction of Strumpshaw Road and St Michaels Way</t>
  </si>
  <si>
    <t>GB6</t>
  </si>
  <si>
    <t xml:space="preserve"> Lackford Close</t>
  </si>
  <si>
    <t>GB7</t>
  </si>
  <si>
    <t xml:space="preserve"> Medeswell Close</t>
  </si>
  <si>
    <t>GB8</t>
  </si>
  <si>
    <t xml:space="preserve"> Opposite the junction of The Dales and Oakdale</t>
  </si>
  <si>
    <t>B1</t>
  </si>
  <si>
    <t xml:space="preserve"> Junction of Strumpshaw Road and East Avenue</t>
  </si>
  <si>
    <t xml:space="preserve"> Timber bench</t>
  </si>
  <si>
    <t>B2</t>
  </si>
  <si>
    <t xml:space="preserve"> Junction of St Laurence Avenue and The Street</t>
  </si>
  <si>
    <t>B3</t>
  </si>
  <si>
    <t xml:space="preserve"> Postwick Lane</t>
  </si>
  <si>
    <t>B4</t>
  </si>
  <si>
    <t>Co-op bus shelter</t>
  </si>
  <si>
    <t>Bench for bus sheler</t>
  </si>
  <si>
    <t>BS1</t>
  </si>
  <si>
    <t xml:space="preserve"> Junction of Cucumber Lane and Beverley Road</t>
  </si>
  <si>
    <t xml:space="preserve"> Bus Shelter - Metal and Perspex. Including one concrete frame wooden seat</t>
  </si>
  <si>
    <t>BS2</t>
  </si>
  <si>
    <t xml:space="preserve"> Junction of The Street and Station Road</t>
  </si>
  <si>
    <t xml:space="preserve"> Bus Shelter with brick base and timber structure including litter bin</t>
  </si>
  <si>
    <t>BS3</t>
  </si>
  <si>
    <t xml:space="preserve"> Strumpshaw Road, Opposite St Michaels Way IRS Ltd City 90</t>
  </si>
  <si>
    <t xml:space="preserve"> 2 Bay bus shelter overall size 3m long by 1.4 m deep with 2 e</t>
  </si>
  <si>
    <t>BS4</t>
  </si>
  <si>
    <t xml:space="preserve"> The Street Outside Budgens</t>
  </si>
  <si>
    <t xml:space="preserve"> Bus Shelter with brick base and timber structure</t>
  </si>
  <si>
    <t>BS5</t>
  </si>
  <si>
    <t>The Dales</t>
  </si>
  <si>
    <t xml:space="preserve"> Bus Shelter</t>
  </si>
  <si>
    <t>BS6</t>
  </si>
  <si>
    <t>Between Holmesdale/Springdale</t>
  </si>
  <si>
    <t>BS7</t>
  </si>
  <si>
    <t>The Rectory</t>
  </si>
  <si>
    <t xml:space="preserve"> Bus Shelter - Wooden</t>
  </si>
  <si>
    <t>NB1</t>
  </si>
  <si>
    <t xml:space="preserve"> Outside the Chip Shop in The Street</t>
  </si>
  <si>
    <t xml:space="preserve"> Timber and Glass Notice Board</t>
  </si>
  <si>
    <t>NB2</t>
  </si>
  <si>
    <t xml:space="preserve"> The Street Car Park</t>
  </si>
  <si>
    <t xml:space="preserve"> PVC and Perspex Notice Board</t>
  </si>
  <si>
    <t>NB3</t>
  </si>
  <si>
    <t>The Street Outside Budgens</t>
  </si>
  <si>
    <t xml:space="preserve"> Metal &amp; Glass Notice Board</t>
  </si>
  <si>
    <t>NB4</t>
  </si>
  <si>
    <t>Berryfields - land J/W Cucumber Lane</t>
  </si>
  <si>
    <t xml:space="preserve"> Notice Board</t>
  </si>
  <si>
    <t>NB5</t>
  </si>
  <si>
    <t>Land on Co-op Stores, The Street</t>
  </si>
  <si>
    <t>LB1</t>
  </si>
  <si>
    <t xml:space="preserve"> Westfield Road: on play area</t>
  </si>
  <si>
    <t>LB2</t>
  </si>
  <si>
    <t>The Street Bus Shelter</t>
  </si>
  <si>
    <t>Small lidded Litter Bin</t>
  </si>
  <si>
    <t>LB3</t>
  </si>
  <si>
    <t>Hooded Litter Bin</t>
  </si>
  <si>
    <t>DEF1</t>
  </si>
  <si>
    <t>defibrillator</t>
  </si>
  <si>
    <t>Budgens</t>
  </si>
  <si>
    <t>agreed at FC meeting 23.9.24 to be the responsible organisation</t>
  </si>
  <si>
    <t>? purchased with a grant or by other organisations.  Not clear why on our AR as have never done any upkeep</t>
  </si>
  <si>
    <t>DEF2</t>
  </si>
  <si>
    <t>Tingdene</t>
  </si>
  <si>
    <t>DEF3</t>
  </si>
  <si>
    <t xml:space="preserve">McDonalds </t>
  </si>
  <si>
    <t>DEF4</t>
  </si>
  <si>
    <t>Scout Hut</t>
  </si>
  <si>
    <t>presumably purchased by the Scouts but has not been maintained</t>
  </si>
  <si>
    <t>DB1</t>
  </si>
  <si>
    <t>Braydeston Church</t>
  </si>
  <si>
    <t>Dog waste bin - green</t>
  </si>
  <si>
    <t>DB2</t>
  </si>
  <si>
    <t>Berryfields</t>
  </si>
  <si>
    <t>WW1</t>
  </si>
  <si>
    <t>The Street/jw The Dales</t>
  </si>
  <si>
    <t>Wig wag signs</t>
  </si>
  <si>
    <t>not sure this is an asset</t>
  </si>
  <si>
    <t>SAM2</t>
  </si>
  <si>
    <t>moveable sign</t>
  </si>
  <si>
    <t>SAM2 speed sensor</t>
  </si>
  <si>
    <t>NONE</t>
  </si>
  <si>
    <t>OFFICE, COMPUTER, A/V &amp; PHOTOGRAPHIC EQUIPMENT</t>
  </si>
  <si>
    <t>OFF1</t>
  </si>
  <si>
    <t xml:space="preserve"> Parish Clerk's Office</t>
  </si>
  <si>
    <t xml:space="preserve"> Vision Portable Tripod Screen</t>
  </si>
  <si>
    <t>OFF2</t>
  </si>
  <si>
    <t xml:space="preserve"> Puakara Rucksack/Carrying Case</t>
  </si>
  <si>
    <t>OFF3</t>
  </si>
  <si>
    <t xml:space="preserve"> Projector Acer X110DLP</t>
  </si>
  <si>
    <t>OFF4</t>
  </si>
  <si>
    <t xml:space="preserve"> Toshiba Sattelite Pro Laptop</t>
  </si>
  <si>
    <t>OFF5</t>
  </si>
  <si>
    <t xml:space="preserve"> Universal laptop carrier</t>
  </si>
  <si>
    <t>OFF6</t>
  </si>
  <si>
    <t>Parish Clerk's Office</t>
  </si>
  <si>
    <t>Projector Screen</t>
  </si>
  <si>
    <t>OFF7</t>
  </si>
  <si>
    <t>Lenovo Laptop</t>
  </si>
  <si>
    <t>OFF8</t>
  </si>
  <si>
    <t>Brother Printer</t>
  </si>
  <si>
    <t>OFF9</t>
  </si>
  <si>
    <t>Display Boards - pair</t>
  </si>
  <si>
    <t>OFF10</t>
  </si>
  <si>
    <t>Tambour Cupboard</t>
  </si>
  <si>
    <t>OFF11</t>
  </si>
  <si>
    <t>OFF12</t>
  </si>
  <si>
    <t>Mobile Phone</t>
  </si>
  <si>
    <t>OFF13</t>
  </si>
  <si>
    <t>Printer (b/w) at D/Clerk's home (CD)</t>
  </si>
  <si>
    <t>OFF15</t>
  </si>
  <si>
    <t>Various Small Items - gloves/kettle, event paraphenallia/tools/mugs</t>
  </si>
  <si>
    <t>think this might be an over assessment of value...</t>
  </si>
  <si>
    <t>OFF16</t>
  </si>
  <si>
    <t>Asus laptop for Deputy Clerk</t>
  </si>
  <si>
    <t>OFF17</t>
  </si>
  <si>
    <t>Monitor for laptop</t>
  </si>
  <si>
    <t>MEMORIALS, STATUES, MONUMENTS</t>
  </si>
  <si>
    <t>CCTV EQUIPMENT</t>
  </si>
  <si>
    <t>MARQUEES</t>
  </si>
  <si>
    <t>GRAND TOTAL</t>
  </si>
  <si>
    <t>Brundall Community Leisure</t>
  </si>
  <si>
    <t>Asset Register with values</t>
  </si>
  <si>
    <t>As At 1 January 2024</t>
  </si>
  <si>
    <t>LOCATION</t>
  </si>
  <si>
    <t>LAND &amp; BUILDINGS</t>
  </si>
  <si>
    <t>Brundall Sports Hub</t>
  </si>
  <si>
    <t>3g Pitch</t>
  </si>
  <si>
    <t>excavation work was not included in cost price, therefore replacement would be more expensive</t>
  </si>
  <si>
    <t>perimeter fence</t>
  </si>
  <si>
    <t>pavilion</t>
  </si>
  <si>
    <t>build included excavations and groundworks which would not need to be repeated</t>
  </si>
  <si>
    <t>floodlights</t>
  </si>
  <si>
    <t>installation included civils and connections which wouldn't be needed for replacement</t>
  </si>
  <si>
    <t>PLAY, SKATE &amp; SPORTS - SURFACING &amp; EQUIPMENT</t>
  </si>
  <si>
    <t>goals and sports equipment</t>
  </si>
  <si>
    <t>mower</t>
  </si>
  <si>
    <t>tables</t>
  </si>
  <si>
    <t>SAM1</t>
  </si>
  <si>
    <t>VAS speed SAM sign</t>
  </si>
  <si>
    <t>this one is no longer in use</t>
  </si>
  <si>
    <t>9191a</t>
  </si>
  <si>
    <t>purchased by the BAA</t>
  </si>
  <si>
    <t>Portrait of His Majesty King Charles III</t>
  </si>
  <si>
    <t>P1</t>
  </si>
  <si>
    <t>LFWB1</t>
  </si>
  <si>
    <t>Low Farm Wood East</t>
  </si>
  <si>
    <t>LFWB2</t>
  </si>
  <si>
    <t>Low Farm Wood Top</t>
  </si>
  <si>
    <t>Timber bench</t>
  </si>
  <si>
    <t>Timber Bench</t>
  </si>
  <si>
    <t>Free</t>
  </si>
  <si>
    <t>DEF5</t>
  </si>
  <si>
    <t>??</t>
  </si>
  <si>
    <t>agreed to add to AR at FC meeting 28/7/25</t>
  </si>
  <si>
    <t>SL160</t>
  </si>
  <si>
    <t>Links Avenue - BMH car park by hall entrance</t>
  </si>
  <si>
    <t>waiting replacement head to be fitted as at 10.9.25</t>
  </si>
  <si>
    <t>Not previously on AR but Cozens advised it is ours</t>
  </si>
  <si>
    <t>OFF18</t>
  </si>
  <si>
    <t>OFF19</t>
  </si>
  <si>
    <t>OFF20</t>
  </si>
  <si>
    <t>Lenovo laptop for the Clerk</t>
  </si>
  <si>
    <t>Lenovo laptop for the Maintenance Operative</t>
  </si>
  <si>
    <t>Lenovo laptop for the Deputy Clerk (RM)</t>
  </si>
  <si>
    <t>Street Lighting</t>
  </si>
  <si>
    <t>Outdoor, Street Furniture &amp; Equipment</t>
  </si>
  <si>
    <t>Civic Regalia, Paintings, Antiques &amp; Instruments</t>
  </si>
  <si>
    <t>Office, Computer, A/V &amp; Photographic Equipment</t>
  </si>
  <si>
    <t>replaced 17/9/25</t>
  </si>
  <si>
    <t>replaced 15/10/25</t>
  </si>
  <si>
    <t>Brundall Parish Council total</t>
  </si>
  <si>
    <t>Brundall Sports Hub Total</t>
  </si>
  <si>
    <t>CM16</t>
  </si>
  <si>
    <t>Springdale Weather Vane</t>
  </si>
  <si>
    <t>donated by Norse/Norfolk County Council</t>
  </si>
  <si>
    <t>not valuable enough to be on AR</t>
  </si>
  <si>
    <t>Desks</t>
  </si>
  <si>
    <t>Bench - memorial by pedestrian entrance - Roger Parsons</t>
  </si>
  <si>
    <t>parkrun bench - Marie Palmer</t>
  </si>
  <si>
    <t xml:space="preserve"> Lantern head on wooden pole</t>
  </si>
  <si>
    <t xml:space="preserve"> Brundall Memorial Hall car park</t>
  </si>
  <si>
    <r>
      <t>C</t>
    </r>
    <r>
      <rPr>
        <sz val="11"/>
        <rFont val="Calibri"/>
        <family val="2"/>
        <scheme val="minor"/>
      </rPr>
      <t>urrently Feb 26, stored at allotment site to be installed at Brundall Village Park</t>
    </r>
  </si>
  <si>
    <t>Sports Hub</t>
  </si>
  <si>
    <t>trailer</t>
  </si>
  <si>
    <t>purchased second hand</t>
  </si>
  <si>
    <t>TR1</t>
  </si>
  <si>
    <t>As At 17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</si>
</sst>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[$-409]dd\-mmm\-yy;@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theme="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0">
    <xf numFmtId="0" fontId="0" fillId="0" borderId="0" xfId="0"/>
    <xf numFmtId="8" fontId="0" fillId="0" borderId="0" xfId="0" applyNumberFormat="1"/>
    <xf numFmtId="8" fontId="1" fillId="0" borderId="0" xfId="0" applyNumberFormat="1" applyFont="1"/>
    <xf numFmtId="0" fontId="20" fillId="0" borderId="0" xfId="0" applyFont="1"/>
    <xf numFmtId="0" fontId="21" fillId="0" borderId="0" xfId="0" applyFont="1"/>
    <xf numFmtId="8" fontId="21" fillId="0" borderId="0" xfId="0" applyNumberFormat="1" applyFont="1"/>
    <xf numFmtId="0" fontId="18" fillId="0" borderId="0" xfId="0" applyFont="1"/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164" fontId="18" fillId="0" borderId="0" xfId="0" applyNumberFormat="1" applyFont="1"/>
    <xf numFmtId="8" fontId="22" fillId="0" borderId="0" xfId="0" applyNumberFormat="1" applyFont="1"/>
    <xf numFmtId="164" fontId="21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0" fontId="0" fillId="33" borderId="0" xfId="0" applyFill="1" applyAlignment="1">
      <alignment horizontal="center"/>
    </xf>
    <xf numFmtId="0" fontId="23" fillId="0" borderId="0" xfId="0" applyFont="1"/>
    <xf numFmtId="164" fontId="1" fillId="0" borderId="0" xfId="0" applyNumberFormat="1" applyFont="1"/>
    <xf numFmtId="165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1" fillId="0" borderId="0" xfId="0" applyNumberFormat="1" applyFont="1" applyAlignment="1">
      <alignment horizontal="center"/>
    </xf>
    <xf numFmtId="165" fontId="0" fillId="0" borderId="0" xfId="0" applyNumberFormat="1"/>
    <xf numFmtId="165" fontId="18" fillId="0" borderId="0" xfId="0" applyNumberFormat="1" applyFont="1"/>
    <xf numFmtId="0" fontId="0" fillId="0" borderId="0" xfId="0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8" fontId="26" fillId="0" borderId="0" xfId="0" applyNumberFormat="1" applyFont="1"/>
    <xf numFmtId="164" fontId="26" fillId="0" borderId="0" xfId="0" applyNumberFormat="1" applyFont="1"/>
    <xf numFmtId="165" fontId="2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7" fillId="0" borderId="0" xfId="0" applyFont="1"/>
    <xf numFmtId="0" fontId="28" fillId="0" borderId="0" xfId="0" applyFont="1"/>
    <xf numFmtId="8" fontId="18" fillId="0" borderId="0" xfId="0" applyNumberFormat="1" applyFont="1"/>
    <xf numFmtId="164" fontId="18" fillId="0" borderId="10" xfId="0" applyNumberFormat="1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7"/>
  <sheetViews>
    <sheetView tabSelected="1" workbookViewId="0">
      <pane ySplit="3" topLeftCell="A4" activePane="bottomLeft" state="frozen"/>
      <selection pane="bottomLeft" activeCell="C2" sqref="C2"/>
    </sheetView>
  </sheetViews>
  <sheetFormatPr defaultRowHeight="15" customHeight="1" x14ac:dyDescent="0.3"/>
  <cols>
    <col min="1" max="1" width="8.33203125" style="7" customWidth="1"/>
    <col min="2" max="2" width="58.33203125" bestFit="1" customWidth="1"/>
    <col min="3" max="3" width="70.109375" bestFit="1" customWidth="1"/>
    <col min="4" max="4" width="8.6640625" style="7" bestFit="1" customWidth="1"/>
    <col min="5" max="5" width="13.88671875" bestFit="1" customWidth="1"/>
    <col min="6" max="7" width="13.88671875" customWidth="1"/>
    <col min="8" max="8" width="16.6640625" style="21" customWidth="1"/>
    <col min="9" max="9" width="46" customWidth="1"/>
    <col min="10" max="10" width="77.5546875" bestFit="1" customWidth="1"/>
  </cols>
  <sheetData>
    <row r="1" spans="1:10" ht="14.4" x14ac:dyDescent="0.3">
      <c r="A1" s="6" t="s">
        <v>0</v>
      </c>
      <c r="B1" s="6"/>
      <c r="C1" s="6" t="s">
        <v>718</v>
      </c>
      <c r="D1" s="14"/>
      <c r="E1" s="6"/>
      <c r="F1" s="6"/>
      <c r="G1" s="6"/>
      <c r="H1" s="19"/>
      <c r="I1" s="6"/>
      <c r="J1" s="6"/>
    </row>
    <row r="2" spans="1:10" ht="14.4" x14ac:dyDescent="0.3">
      <c r="A2" s="14"/>
      <c r="B2" s="6"/>
      <c r="C2" s="6"/>
      <c r="D2" s="14"/>
      <c r="E2" s="6"/>
      <c r="F2" s="6"/>
      <c r="G2" s="6"/>
      <c r="H2" s="19"/>
      <c r="I2" s="6"/>
      <c r="J2" s="6"/>
    </row>
    <row r="3" spans="1:10" ht="28.8" x14ac:dyDescent="0.3">
      <c r="A3" s="14" t="s">
        <v>1</v>
      </c>
      <c r="B3" s="6" t="s">
        <v>2</v>
      </c>
      <c r="C3" s="6" t="s">
        <v>3</v>
      </c>
      <c r="D3" s="14" t="s">
        <v>4</v>
      </c>
      <c r="E3" s="15" t="s">
        <v>5</v>
      </c>
      <c r="F3" s="15" t="s">
        <v>6</v>
      </c>
      <c r="G3" s="15"/>
      <c r="H3" s="20" t="s">
        <v>7</v>
      </c>
      <c r="I3" s="6" t="s">
        <v>8</v>
      </c>
      <c r="J3" s="6" t="s">
        <v>9</v>
      </c>
    </row>
    <row r="4" spans="1:10" ht="14.4" x14ac:dyDescent="0.3">
      <c r="B4" s="6"/>
    </row>
    <row r="5" spans="1:10" ht="14.4" x14ac:dyDescent="0.3">
      <c r="B5" s="34" t="s">
        <v>10</v>
      </c>
    </row>
    <row r="6" spans="1:10" ht="14.4" x14ac:dyDescent="0.3">
      <c r="B6" s="34"/>
    </row>
    <row r="7" spans="1:10" s="28" customFormat="1" ht="14.4" x14ac:dyDescent="0.3">
      <c r="A7" s="27" t="s">
        <v>11</v>
      </c>
      <c r="B7" s="28" t="s">
        <v>12</v>
      </c>
      <c r="C7" s="28" t="s">
        <v>13</v>
      </c>
      <c r="D7" s="27">
        <v>1</v>
      </c>
      <c r="E7" s="29">
        <v>20000</v>
      </c>
      <c r="F7" s="30">
        <v>20000</v>
      </c>
      <c r="G7" s="30"/>
      <c r="H7" s="31"/>
      <c r="J7" s="28" t="s">
        <v>14</v>
      </c>
    </row>
    <row r="8" spans="1:10" ht="14.4" x14ac:dyDescent="0.3">
      <c r="A8" s="7" t="s">
        <v>15</v>
      </c>
      <c r="B8" s="4" t="s">
        <v>12</v>
      </c>
      <c r="C8" s="4" t="s">
        <v>16</v>
      </c>
      <c r="D8" s="8">
        <v>1</v>
      </c>
      <c r="E8" s="5">
        <v>1156</v>
      </c>
      <c r="F8" s="13">
        <v>1156</v>
      </c>
      <c r="G8" s="13"/>
      <c r="H8" s="22"/>
      <c r="I8" s="5"/>
      <c r="J8" t="s">
        <v>17</v>
      </c>
    </row>
    <row r="9" spans="1:10" ht="14.4" x14ac:dyDescent="0.3">
      <c r="A9" s="7" t="s">
        <v>18</v>
      </c>
      <c r="B9" t="s">
        <v>12</v>
      </c>
      <c r="C9" t="s">
        <v>19</v>
      </c>
      <c r="D9" s="7">
        <v>2</v>
      </c>
      <c r="E9" s="10"/>
      <c r="F9" s="10"/>
      <c r="G9" s="10"/>
    </row>
    <row r="10" spans="1:10" ht="14.4" x14ac:dyDescent="0.3">
      <c r="A10" s="7" t="s">
        <v>20</v>
      </c>
      <c r="B10" s="4" t="s">
        <v>12</v>
      </c>
      <c r="C10" s="4" t="s">
        <v>21</v>
      </c>
      <c r="D10" s="8">
        <v>1</v>
      </c>
      <c r="E10" s="13">
        <v>1000</v>
      </c>
      <c r="F10" s="13">
        <v>1000</v>
      </c>
      <c r="G10" s="13"/>
      <c r="H10" s="22"/>
      <c r="I10" s="4"/>
    </row>
    <row r="11" spans="1:10" ht="14.4" x14ac:dyDescent="0.3">
      <c r="B11" s="4"/>
      <c r="C11" s="4"/>
      <c r="D11" s="8"/>
      <c r="E11" s="5"/>
      <c r="H11" s="22"/>
      <c r="I11" s="5"/>
    </row>
    <row r="12" spans="1:10" ht="14.4" x14ac:dyDescent="0.3">
      <c r="C12" s="33" t="s">
        <v>60</v>
      </c>
      <c r="D12" s="8"/>
      <c r="E12" s="5"/>
      <c r="G12" s="13">
        <f>SUM(F7:F11)</f>
        <v>22156</v>
      </c>
      <c r="H12" s="22"/>
      <c r="I12" s="5"/>
    </row>
    <row r="13" spans="1:10" ht="14.4" x14ac:dyDescent="0.3">
      <c r="C13" s="4"/>
      <c r="D13" s="8"/>
      <c r="E13" s="5"/>
      <c r="F13" s="13"/>
      <c r="G13" s="13"/>
      <c r="H13" s="22"/>
      <c r="I13" s="5"/>
    </row>
    <row r="14" spans="1:10" ht="14.4" x14ac:dyDescent="0.3">
      <c r="B14" s="35" t="s">
        <v>22</v>
      </c>
      <c r="C14" s="4"/>
      <c r="D14" s="8"/>
      <c r="E14" s="5"/>
      <c r="F14" s="13"/>
      <c r="G14" s="13"/>
      <c r="H14" s="22"/>
      <c r="I14" s="5"/>
    </row>
    <row r="15" spans="1:10" ht="14.4" x14ac:dyDescent="0.3">
      <c r="B15" s="35"/>
      <c r="C15" s="4"/>
      <c r="D15" s="8"/>
      <c r="E15" s="5"/>
      <c r="F15" s="13"/>
      <c r="G15" s="13"/>
      <c r="H15" s="22"/>
      <c r="I15" s="5"/>
    </row>
    <row r="16" spans="1:10" ht="14.4" x14ac:dyDescent="0.3">
      <c r="A16" s="7" t="s">
        <v>23</v>
      </c>
      <c r="B16" t="s">
        <v>24</v>
      </c>
      <c r="C16" t="s">
        <v>25</v>
      </c>
      <c r="D16" s="7">
        <v>1</v>
      </c>
      <c r="E16" s="1">
        <v>12618</v>
      </c>
      <c r="F16" s="10">
        <v>12618</v>
      </c>
      <c r="G16" s="10"/>
    </row>
    <row r="17" spans="1:9" ht="14.4" x14ac:dyDescent="0.3">
      <c r="A17" s="7" t="s">
        <v>26</v>
      </c>
      <c r="B17" t="s">
        <v>24</v>
      </c>
      <c r="C17" t="s">
        <v>27</v>
      </c>
      <c r="D17" s="7">
        <v>1</v>
      </c>
      <c r="E17" s="1">
        <v>13080</v>
      </c>
      <c r="F17" s="10">
        <v>13080</v>
      </c>
      <c r="G17" s="10"/>
    </row>
    <row r="18" spans="1:9" ht="14.4" x14ac:dyDescent="0.3">
      <c r="A18" s="7" t="s">
        <v>28</v>
      </c>
      <c r="B18" t="s">
        <v>24</v>
      </c>
      <c r="C18" t="s">
        <v>29</v>
      </c>
      <c r="D18" s="7">
        <v>1</v>
      </c>
      <c r="E18" s="1">
        <v>5967</v>
      </c>
      <c r="F18" s="10">
        <v>5967</v>
      </c>
      <c r="G18" s="10"/>
    </row>
    <row r="19" spans="1:9" ht="14.4" x14ac:dyDescent="0.3">
      <c r="A19" s="7" t="s">
        <v>30</v>
      </c>
      <c r="B19" t="s">
        <v>24</v>
      </c>
      <c r="C19" t="s">
        <v>31</v>
      </c>
      <c r="D19" s="7">
        <v>1</v>
      </c>
      <c r="E19" s="1">
        <v>6854</v>
      </c>
      <c r="F19" s="10">
        <v>6854</v>
      </c>
      <c r="G19" s="10"/>
    </row>
    <row r="20" spans="1:9" ht="14.4" x14ac:dyDescent="0.3">
      <c r="A20" s="7" t="s">
        <v>32</v>
      </c>
      <c r="B20" t="s">
        <v>24</v>
      </c>
      <c r="C20" t="s">
        <v>33</v>
      </c>
      <c r="D20" s="7">
        <v>1</v>
      </c>
      <c r="E20" s="1">
        <v>1675</v>
      </c>
      <c r="F20" s="10">
        <v>1675</v>
      </c>
      <c r="G20" s="10"/>
    </row>
    <row r="21" spans="1:9" ht="14.4" x14ac:dyDescent="0.3">
      <c r="A21" s="7" t="s">
        <v>34</v>
      </c>
      <c r="B21" t="s">
        <v>24</v>
      </c>
      <c r="C21" t="s">
        <v>35</v>
      </c>
      <c r="D21" s="7">
        <v>1</v>
      </c>
      <c r="E21" s="1">
        <v>1429</v>
      </c>
      <c r="F21" s="10">
        <v>1429</v>
      </c>
      <c r="G21" s="10"/>
    </row>
    <row r="22" spans="1:9" ht="14.4" x14ac:dyDescent="0.3">
      <c r="A22" s="7" t="s">
        <v>36</v>
      </c>
      <c r="B22" t="s">
        <v>24</v>
      </c>
      <c r="C22" t="s">
        <v>37</v>
      </c>
      <c r="D22" s="7">
        <v>3</v>
      </c>
      <c r="E22" s="1">
        <v>3400</v>
      </c>
      <c r="F22" s="10">
        <v>3400</v>
      </c>
      <c r="G22" s="10"/>
    </row>
    <row r="23" spans="1:9" ht="14.4" x14ac:dyDescent="0.3">
      <c r="A23" s="7" t="s">
        <v>36</v>
      </c>
      <c r="B23" t="s">
        <v>24</v>
      </c>
      <c r="C23" t="s">
        <v>38</v>
      </c>
      <c r="D23" s="7">
        <v>5</v>
      </c>
      <c r="E23" s="1">
        <v>8138.1</v>
      </c>
      <c r="F23" s="10">
        <v>8138</v>
      </c>
      <c r="G23" s="10"/>
    </row>
    <row r="24" spans="1:9" ht="14.4" x14ac:dyDescent="0.3">
      <c r="A24" s="7" t="s">
        <v>39</v>
      </c>
      <c r="B24" t="s">
        <v>24</v>
      </c>
      <c r="C24" t="s">
        <v>40</v>
      </c>
      <c r="D24" s="7">
        <v>1</v>
      </c>
      <c r="E24" s="1">
        <v>6500</v>
      </c>
      <c r="F24" s="10">
        <v>6500</v>
      </c>
      <c r="G24" s="10"/>
    </row>
    <row r="25" spans="1:9" ht="14.4" x14ac:dyDescent="0.3">
      <c r="A25" s="7" t="s">
        <v>41</v>
      </c>
      <c r="B25" t="s">
        <v>24</v>
      </c>
      <c r="C25" t="s">
        <v>42</v>
      </c>
      <c r="D25" s="7">
        <v>1</v>
      </c>
      <c r="E25" s="1">
        <v>5909</v>
      </c>
      <c r="F25" s="10">
        <v>5909</v>
      </c>
      <c r="G25" s="10"/>
    </row>
    <row r="26" spans="1:9" ht="14.4" x14ac:dyDescent="0.3">
      <c r="A26" s="7" t="s">
        <v>43</v>
      </c>
      <c r="B26" t="s">
        <v>24</v>
      </c>
      <c r="C26" t="s">
        <v>44</v>
      </c>
      <c r="D26" s="7">
        <v>1</v>
      </c>
      <c r="E26" s="1">
        <v>1755</v>
      </c>
      <c r="F26" s="10">
        <v>1755</v>
      </c>
      <c r="G26" s="10"/>
    </row>
    <row r="27" spans="1:9" ht="14.4" x14ac:dyDescent="0.3">
      <c r="A27" s="7" t="s">
        <v>45</v>
      </c>
      <c r="B27" t="s">
        <v>24</v>
      </c>
      <c r="C27" t="s">
        <v>46</v>
      </c>
      <c r="D27" s="7">
        <v>1</v>
      </c>
      <c r="E27" s="1">
        <v>1181</v>
      </c>
      <c r="F27" s="10">
        <v>1181</v>
      </c>
      <c r="G27" s="10"/>
    </row>
    <row r="28" spans="1:9" ht="14.4" x14ac:dyDescent="0.3">
      <c r="A28" s="7" t="s">
        <v>47</v>
      </c>
      <c r="B28" t="s">
        <v>24</v>
      </c>
      <c r="C28" t="s">
        <v>48</v>
      </c>
      <c r="D28" s="7">
        <v>1</v>
      </c>
      <c r="E28" s="1">
        <v>1755</v>
      </c>
      <c r="F28" s="10">
        <v>1755</v>
      </c>
      <c r="G28" s="10"/>
    </row>
    <row r="29" spans="1:9" ht="14.4" x14ac:dyDescent="0.3">
      <c r="A29" s="7" t="s">
        <v>49</v>
      </c>
      <c r="B29" t="s">
        <v>24</v>
      </c>
      <c r="C29" t="s">
        <v>50</v>
      </c>
      <c r="D29" s="7">
        <v>1</v>
      </c>
      <c r="E29" s="1">
        <v>1013</v>
      </c>
      <c r="F29" s="10">
        <v>1013</v>
      </c>
      <c r="G29" s="10"/>
    </row>
    <row r="30" spans="1:9" ht="14.4" x14ac:dyDescent="0.3">
      <c r="A30" s="7" t="s">
        <v>51</v>
      </c>
      <c r="B30" t="s">
        <v>24</v>
      </c>
      <c r="C30" t="s">
        <v>52</v>
      </c>
      <c r="D30" s="7">
        <v>3</v>
      </c>
      <c r="E30" s="1">
        <v>675</v>
      </c>
      <c r="F30" s="10">
        <v>750</v>
      </c>
      <c r="G30" s="10"/>
    </row>
    <row r="31" spans="1:9" ht="14.4" x14ac:dyDescent="0.3">
      <c r="A31" s="7" t="s">
        <v>53</v>
      </c>
      <c r="B31" t="s">
        <v>54</v>
      </c>
      <c r="C31" t="s">
        <v>55</v>
      </c>
      <c r="D31" s="7">
        <v>1</v>
      </c>
      <c r="E31" s="1">
        <v>1000</v>
      </c>
      <c r="F31" s="10">
        <v>1300</v>
      </c>
      <c r="G31" s="10"/>
      <c r="H31" s="23"/>
    </row>
    <row r="32" spans="1:9" ht="14.4" x14ac:dyDescent="0.3">
      <c r="A32" s="16" t="s">
        <v>56</v>
      </c>
      <c r="B32" s="4" t="s">
        <v>54</v>
      </c>
      <c r="C32" s="4" t="s">
        <v>57</v>
      </c>
      <c r="D32" s="8">
        <v>1</v>
      </c>
      <c r="E32" s="13">
        <v>1000</v>
      </c>
      <c r="F32" s="13">
        <v>1000</v>
      </c>
      <c r="G32" s="13"/>
      <c r="H32" s="22"/>
      <c r="I32" s="3" t="s">
        <v>713</v>
      </c>
    </row>
    <row r="33" spans="1:9" ht="14.4" x14ac:dyDescent="0.3">
      <c r="A33" s="16" t="s">
        <v>58</v>
      </c>
      <c r="B33" s="4" t="s">
        <v>54</v>
      </c>
      <c r="C33" s="4" t="s">
        <v>59</v>
      </c>
      <c r="D33" s="8">
        <v>1</v>
      </c>
      <c r="E33" s="13">
        <v>155</v>
      </c>
      <c r="F33" s="13">
        <v>155</v>
      </c>
      <c r="G33" s="13"/>
      <c r="H33" s="22"/>
      <c r="I33" s="3"/>
    </row>
    <row r="34" spans="1:9" ht="14.4" x14ac:dyDescent="0.3">
      <c r="B34" s="4"/>
      <c r="C34" s="4"/>
      <c r="D34" s="8"/>
      <c r="E34" s="13"/>
      <c r="F34" s="13"/>
      <c r="G34" s="13"/>
      <c r="H34" s="22"/>
      <c r="I34" s="3"/>
    </row>
    <row r="35" spans="1:9" ht="14.4" x14ac:dyDescent="0.3">
      <c r="C35" s="33" t="s">
        <v>60</v>
      </c>
      <c r="D35" s="8"/>
      <c r="E35" s="13"/>
      <c r="G35" s="13">
        <f>SUM(F16:F34)</f>
        <v>74479</v>
      </c>
      <c r="H35" s="22"/>
      <c r="I35" s="3"/>
    </row>
    <row r="37" spans="1:9" ht="14.4" x14ac:dyDescent="0.3">
      <c r="B37" s="34" t="s">
        <v>61</v>
      </c>
    </row>
    <row r="38" spans="1:9" ht="14.4" x14ac:dyDescent="0.3">
      <c r="B38" s="34"/>
    </row>
    <row r="39" spans="1:9" ht="14.4" x14ac:dyDescent="0.3">
      <c r="A39" s="7" t="s">
        <v>62</v>
      </c>
      <c r="B39" t="s">
        <v>61</v>
      </c>
      <c r="C39" t="s">
        <v>63</v>
      </c>
      <c r="D39" s="7">
        <v>1</v>
      </c>
      <c r="E39" s="1">
        <v>13000</v>
      </c>
      <c r="F39" s="10">
        <v>1</v>
      </c>
      <c r="G39" s="10"/>
    </row>
    <row r="40" spans="1:9" ht="14.4" x14ac:dyDescent="0.3">
      <c r="A40" s="7" t="s">
        <v>64</v>
      </c>
      <c r="B40" t="s">
        <v>61</v>
      </c>
      <c r="C40" t="s">
        <v>65</v>
      </c>
      <c r="D40" s="7">
        <v>1</v>
      </c>
      <c r="E40" s="10"/>
      <c r="F40" s="10"/>
      <c r="G40" s="10"/>
    </row>
    <row r="41" spans="1:9" ht="14.4" x14ac:dyDescent="0.3">
      <c r="A41" s="7" t="s">
        <v>66</v>
      </c>
      <c r="B41" t="s">
        <v>61</v>
      </c>
      <c r="C41" t="s">
        <v>67</v>
      </c>
      <c r="D41" s="7">
        <v>1</v>
      </c>
      <c r="E41" s="10"/>
      <c r="F41" s="10"/>
      <c r="G41" s="10"/>
    </row>
    <row r="42" spans="1:9" ht="14.4" x14ac:dyDescent="0.3">
      <c r="A42" s="7" t="s">
        <v>68</v>
      </c>
      <c r="B42" t="s">
        <v>61</v>
      </c>
      <c r="C42" t="s">
        <v>69</v>
      </c>
      <c r="D42" s="7">
        <v>1</v>
      </c>
      <c r="E42" s="1">
        <v>8488</v>
      </c>
      <c r="F42" s="10">
        <v>8488</v>
      </c>
      <c r="G42" s="10"/>
    </row>
    <row r="43" spans="1:9" ht="14.4" x14ac:dyDescent="0.3">
      <c r="A43" s="7" t="s">
        <v>70</v>
      </c>
      <c r="B43" t="s">
        <v>71</v>
      </c>
      <c r="C43" t="s">
        <v>72</v>
      </c>
      <c r="D43" s="7">
        <v>1</v>
      </c>
      <c r="E43" s="1">
        <v>292</v>
      </c>
      <c r="F43" s="10">
        <v>300</v>
      </c>
      <c r="G43" s="10"/>
    </row>
    <row r="44" spans="1:9" ht="14.4" x14ac:dyDescent="0.3">
      <c r="A44" s="7" t="s">
        <v>73</v>
      </c>
      <c r="B44" t="s">
        <v>71</v>
      </c>
      <c r="C44" t="s">
        <v>74</v>
      </c>
      <c r="D44" s="7">
        <v>1</v>
      </c>
      <c r="E44" s="1">
        <v>193.14</v>
      </c>
      <c r="F44" s="10">
        <v>193.14</v>
      </c>
      <c r="G44" s="10"/>
    </row>
    <row r="45" spans="1:9" ht="14.4" x14ac:dyDescent="0.3">
      <c r="A45" s="7" t="s">
        <v>75</v>
      </c>
      <c r="B45" t="s">
        <v>71</v>
      </c>
      <c r="C45" t="s">
        <v>76</v>
      </c>
      <c r="D45" s="7">
        <v>1</v>
      </c>
      <c r="E45" s="1">
        <v>245</v>
      </c>
      <c r="F45" s="10">
        <v>245</v>
      </c>
      <c r="G45" s="10"/>
    </row>
    <row r="46" spans="1:9" ht="14.4" x14ac:dyDescent="0.3">
      <c r="A46" s="16" t="s">
        <v>77</v>
      </c>
      <c r="B46" s="4" t="s">
        <v>61</v>
      </c>
      <c r="C46" s="4" t="s">
        <v>78</v>
      </c>
      <c r="D46" s="8">
        <v>1</v>
      </c>
      <c r="E46" s="13">
        <v>409</v>
      </c>
      <c r="F46" s="13">
        <v>409</v>
      </c>
      <c r="G46" s="13"/>
      <c r="H46" s="22"/>
      <c r="I46" s="3"/>
    </row>
    <row r="47" spans="1:9" ht="14.4" x14ac:dyDescent="0.3">
      <c r="A47" s="7" t="s">
        <v>79</v>
      </c>
      <c r="B47" t="s">
        <v>61</v>
      </c>
      <c r="C47" t="s">
        <v>80</v>
      </c>
      <c r="D47" s="7">
        <v>1</v>
      </c>
      <c r="E47" s="1">
        <v>1</v>
      </c>
      <c r="F47" s="10">
        <v>300</v>
      </c>
      <c r="G47" s="10"/>
    </row>
    <row r="48" spans="1:9" ht="14.4" x14ac:dyDescent="0.3">
      <c r="A48" s="7" t="s">
        <v>81</v>
      </c>
      <c r="B48" t="s">
        <v>61</v>
      </c>
      <c r="C48" t="s">
        <v>82</v>
      </c>
      <c r="D48" s="7">
        <v>1</v>
      </c>
      <c r="E48" s="1">
        <v>600</v>
      </c>
      <c r="F48" s="10">
        <v>600</v>
      </c>
      <c r="G48" s="10"/>
    </row>
    <row r="49" spans="1:9" ht="14.4" x14ac:dyDescent="0.3">
      <c r="A49" s="7" t="s">
        <v>83</v>
      </c>
      <c r="B49" t="s">
        <v>61</v>
      </c>
      <c r="C49" t="s">
        <v>84</v>
      </c>
      <c r="D49" s="7">
        <v>2</v>
      </c>
      <c r="E49" s="1">
        <v>1100</v>
      </c>
      <c r="F49" s="10">
        <v>1100</v>
      </c>
      <c r="G49" s="10"/>
    </row>
    <row r="50" spans="1:9" ht="14.4" x14ac:dyDescent="0.3">
      <c r="A50" s="7" t="s">
        <v>85</v>
      </c>
      <c r="B50" t="s">
        <v>71</v>
      </c>
      <c r="C50" t="s">
        <v>86</v>
      </c>
      <c r="D50" s="7">
        <v>1</v>
      </c>
      <c r="E50" s="1">
        <v>931</v>
      </c>
      <c r="F50" s="10">
        <v>1000</v>
      </c>
      <c r="G50" s="10"/>
    </row>
    <row r="51" spans="1:9" ht="14.4" x14ac:dyDescent="0.3">
      <c r="A51" s="7" t="s">
        <v>87</v>
      </c>
      <c r="B51" t="s">
        <v>71</v>
      </c>
      <c r="C51" t="s">
        <v>88</v>
      </c>
      <c r="D51" s="7">
        <v>1</v>
      </c>
      <c r="E51" s="1">
        <v>87.5</v>
      </c>
      <c r="F51" s="10">
        <v>250</v>
      </c>
      <c r="G51" s="10"/>
    </row>
    <row r="52" spans="1:9" ht="14.4" x14ac:dyDescent="0.3">
      <c r="A52" s="7" t="s">
        <v>89</v>
      </c>
      <c r="B52" t="s">
        <v>71</v>
      </c>
      <c r="C52" t="s">
        <v>90</v>
      </c>
      <c r="D52" s="7">
        <v>1</v>
      </c>
      <c r="E52" s="1">
        <v>190.75</v>
      </c>
      <c r="F52" s="10">
        <v>200</v>
      </c>
      <c r="G52" s="10"/>
      <c r="H52" s="21">
        <v>45349</v>
      </c>
    </row>
    <row r="53" spans="1:9" ht="14.4" x14ac:dyDescent="0.3">
      <c r="A53" s="7" t="s">
        <v>91</v>
      </c>
      <c r="B53" t="s">
        <v>71</v>
      </c>
      <c r="C53" t="s">
        <v>92</v>
      </c>
      <c r="D53" s="7">
        <v>1</v>
      </c>
      <c r="E53" s="1">
        <v>279</v>
      </c>
      <c r="F53" s="10">
        <v>279</v>
      </c>
      <c r="G53" s="10"/>
    </row>
    <row r="54" spans="1:9" ht="14.4" x14ac:dyDescent="0.3">
      <c r="A54" s="7" t="s">
        <v>93</v>
      </c>
      <c r="B54" s="4" t="s">
        <v>94</v>
      </c>
      <c r="C54" s="4" t="s">
        <v>95</v>
      </c>
      <c r="D54" s="8">
        <v>1</v>
      </c>
      <c r="E54" s="13">
        <v>146</v>
      </c>
      <c r="F54" s="13">
        <v>150</v>
      </c>
      <c r="G54" s="13"/>
      <c r="H54" s="22">
        <v>45554</v>
      </c>
      <c r="I54" s="4"/>
    </row>
    <row r="55" spans="1:9" ht="14.4" x14ac:dyDescent="0.3">
      <c r="A55" s="7" t="s">
        <v>96</v>
      </c>
      <c r="B55" t="s">
        <v>71</v>
      </c>
      <c r="C55" t="s">
        <v>97</v>
      </c>
      <c r="D55" s="7">
        <v>1</v>
      </c>
      <c r="E55" s="1">
        <v>671.6</v>
      </c>
      <c r="F55" s="10">
        <v>671.6</v>
      </c>
      <c r="G55" s="10"/>
      <c r="H55" s="21">
        <v>45678</v>
      </c>
    </row>
    <row r="56" spans="1:9" ht="14.4" x14ac:dyDescent="0.3">
      <c r="E56" s="1"/>
      <c r="F56" s="10"/>
      <c r="G56" s="10"/>
    </row>
    <row r="57" spans="1:9" ht="14.4" x14ac:dyDescent="0.3">
      <c r="C57" s="33" t="s">
        <v>60</v>
      </c>
      <c r="E57" s="1"/>
      <c r="G57" s="10">
        <f>SUM(F39:F56)</f>
        <v>14186.74</v>
      </c>
    </row>
    <row r="58" spans="1:9" ht="14.4" x14ac:dyDescent="0.3">
      <c r="E58" s="1"/>
      <c r="F58" s="10"/>
      <c r="G58" s="10"/>
    </row>
    <row r="59" spans="1:9" ht="14.4" x14ac:dyDescent="0.3">
      <c r="B59" s="34" t="s">
        <v>98</v>
      </c>
      <c r="E59" s="1"/>
      <c r="F59" s="10"/>
      <c r="G59" s="10"/>
    </row>
    <row r="60" spans="1:9" ht="14.4" x14ac:dyDescent="0.3">
      <c r="E60" s="1"/>
      <c r="F60" s="10"/>
      <c r="G60" s="10"/>
    </row>
    <row r="61" spans="1:9" ht="14.4" x14ac:dyDescent="0.3">
      <c r="A61" s="7" t="s">
        <v>99</v>
      </c>
      <c r="B61" t="s">
        <v>98</v>
      </c>
      <c r="C61" t="s">
        <v>100</v>
      </c>
      <c r="D61" s="7">
        <v>1</v>
      </c>
      <c r="E61" s="1">
        <v>49000</v>
      </c>
      <c r="F61" s="10">
        <v>1</v>
      </c>
      <c r="G61" s="10"/>
    </row>
    <row r="62" spans="1:9" ht="14.4" x14ac:dyDescent="0.3">
      <c r="A62" s="7" t="s">
        <v>101</v>
      </c>
      <c r="B62" t="s">
        <v>102</v>
      </c>
      <c r="C62" t="s">
        <v>103</v>
      </c>
      <c r="D62" s="7">
        <v>1</v>
      </c>
      <c r="E62" s="1">
        <v>18450</v>
      </c>
      <c r="F62" s="10">
        <v>100000</v>
      </c>
      <c r="G62" s="10"/>
      <c r="I62" s="9"/>
    </row>
    <row r="63" spans="1:9" ht="14.4" x14ac:dyDescent="0.3">
      <c r="A63" s="7" t="s">
        <v>104</v>
      </c>
      <c r="B63" t="s">
        <v>102</v>
      </c>
      <c r="C63" t="s">
        <v>105</v>
      </c>
      <c r="D63" s="7">
        <v>1</v>
      </c>
      <c r="E63" s="1">
        <v>49.5</v>
      </c>
      <c r="F63" s="10">
        <v>100</v>
      </c>
      <c r="G63" s="10"/>
    </row>
    <row r="64" spans="1:9" ht="14.4" x14ac:dyDescent="0.3">
      <c r="A64" s="7" t="s">
        <v>106</v>
      </c>
      <c r="B64" t="s">
        <v>102</v>
      </c>
      <c r="C64" t="s">
        <v>107</v>
      </c>
      <c r="D64" s="7">
        <v>3</v>
      </c>
      <c r="E64" s="1">
        <v>50</v>
      </c>
      <c r="F64" s="10">
        <v>50</v>
      </c>
      <c r="G64" s="10"/>
    </row>
    <row r="65" spans="1:9" ht="14.4" x14ac:dyDescent="0.3">
      <c r="A65" s="7" t="s">
        <v>108</v>
      </c>
      <c r="B65" t="s">
        <v>102</v>
      </c>
      <c r="C65" t="s">
        <v>109</v>
      </c>
      <c r="D65" s="7">
        <v>2</v>
      </c>
      <c r="E65" s="18">
        <v>18450</v>
      </c>
      <c r="F65" s="10">
        <v>18450</v>
      </c>
      <c r="G65" s="10"/>
    </row>
    <row r="66" spans="1:9" ht="14.4" x14ac:dyDescent="0.3">
      <c r="E66" s="18"/>
      <c r="F66" s="10"/>
      <c r="G66" s="10"/>
    </row>
    <row r="67" spans="1:9" ht="14.4" x14ac:dyDescent="0.3">
      <c r="C67" s="33" t="s">
        <v>60</v>
      </c>
      <c r="E67" s="18"/>
      <c r="G67" s="10">
        <f>SUM(F61:F66)</f>
        <v>118601</v>
      </c>
    </row>
    <row r="68" spans="1:9" ht="14.4" x14ac:dyDescent="0.3">
      <c r="E68" s="1"/>
      <c r="F68" s="10"/>
      <c r="G68" s="10"/>
    </row>
    <row r="69" spans="1:9" ht="14.4" x14ac:dyDescent="0.3">
      <c r="B69" s="34" t="s">
        <v>110</v>
      </c>
      <c r="E69" s="1"/>
      <c r="F69" s="10"/>
      <c r="G69" s="10"/>
    </row>
    <row r="70" spans="1:9" ht="14.4" x14ac:dyDescent="0.3">
      <c r="B70" s="6"/>
      <c r="E70" s="1"/>
      <c r="F70" s="10"/>
      <c r="G70" s="10"/>
    </row>
    <row r="71" spans="1:9" ht="14.4" x14ac:dyDescent="0.3">
      <c r="A71" s="7" t="s">
        <v>111</v>
      </c>
      <c r="B71" t="s">
        <v>110</v>
      </c>
      <c r="C71" t="s">
        <v>112</v>
      </c>
      <c r="D71" s="7">
        <v>1</v>
      </c>
      <c r="E71" s="10"/>
      <c r="F71" s="10"/>
      <c r="G71" s="10"/>
    </row>
    <row r="72" spans="1:9" ht="14.4" x14ac:dyDescent="0.3">
      <c r="A72" s="7" t="s">
        <v>113</v>
      </c>
      <c r="B72" t="s">
        <v>110</v>
      </c>
      <c r="C72" t="s">
        <v>114</v>
      </c>
      <c r="D72" s="7">
        <v>1</v>
      </c>
      <c r="E72" s="10">
        <v>2000</v>
      </c>
      <c r="F72" s="10">
        <v>2000</v>
      </c>
      <c r="G72" s="10"/>
    </row>
    <row r="73" spans="1:9" ht="14.4" x14ac:dyDescent="0.3">
      <c r="A73" s="7" t="s">
        <v>115</v>
      </c>
      <c r="B73" t="s">
        <v>110</v>
      </c>
      <c r="C73" t="s">
        <v>116</v>
      </c>
      <c r="D73" s="7">
        <v>1</v>
      </c>
      <c r="E73" s="10">
        <v>400</v>
      </c>
      <c r="F73" s="10">
        <v>400</v>
      </c>
      <c r="G73" s="10"/>
    </row>
    <row r="74" spans="1:9" ht="14.4" x14ac:dyDescent="0.3">
      <c r="A74" s="7" t="s">
        <v>117</v>
      </c>
      <c r="B74" t="s">
        <v>110</v>
      </c>
      <c r="C74" t="s">
        <v>118</v>
      </c>
      <c r="D74" s="7">
        <v>1</v>
      </c>
      <c r="E74" s="10">
        <v>400</v>
      </c>
      <c r="F74" s="10">
        <v>400</v>
      </c>
      <c r="G74" s="10"/>
    </row>
    <row r="75" spans="1:9" ht="14.4" x14ac:dyDescent="0.3">
      <c r="A75" s="7" t="s">
        <v>119</v>
      </c>
      <c r="B75" s="4" t="s">
        <v>110</v>
      </c>
      <c r="C75" s="4" t="s">
        <v>120</v>
      </c>
      <c r="D75" s="8">
        <v>1</v>
      </c>
      <c r="E75" s="5">
        <v>7236</v>
      </c>
      <c r="F75" s="13">
        <v>7236</v>
      </c>
      <c r="G75" s="13"/>
      <c r="H75" s="22"/>
      <c r="I75" s="5"/>
    </row>
    <row r="76" spans="1:9" ht="14.4" x14ac:dyDescent="0.3">
      <c r="A76" s="7" t="s">
        <v>121</v>
      </c>
      <c r="B76" s="4" t="s">
        <v>110</v>
      </c>
      <c r="C76" s="4" t="s">
        <v>122</v>
      </c>
      <c r="D76" s="8">
        <v>1</v>
      </c>
      <c r="E76" s="5">
        <v>6860</v>
      </c>
      <c r="F76" s="13">
        <v>6860</v>
      </c>
      <c r="G76" s="13"/>
      <c r="H76" s="22"/>
      <c r="I76" s="5"/>
    </row>
    <row r="77" spans="1:9" ht="14.4" x14ac:dyDescent="0.3">
      <c r="A77" s="7" t="s">
        <v>123</v>
      </c>
      <c r="B77" s="4" t="s">
        <v>110</v>
      </c>
      <c r="C77" s="4" t="s">
        <v>124</v>
      </c>
      <c r="D77" s="8">
        <v>1</v>
      </c>
      <c r="E77" s="5">
        <v>637</v>
      </c>
      <c r="F77" s="13">
        <v>637</v>
      </c>
      <c r="G77" s="13"/>
      <c r="H77" s="22"/>
      <c r="I77" s="5"/>
    </row>
    <row r="78" spans="1:9" ht="14.4" x14ac:dyDescent="0.3">
      <c r="A78" s="7" t="s">
        <v>125</v>
      </c>
      <c r="B78" s="4" t="s">
        <v>110</v>
      </c>
      <c r="C78" s="4" t="s">
        <v>126</v>
      </c>
      <c r="D78" s="8">
        <v>1</v>
      </c>
      <c r="E78" s="5">
        <v>590</v>
      </c>
      <c r="F78" s="13">
        <v>590</v>
      </c>
      <c r="G78" s="13"/>
      <c r="H78" s="22"/>
      <c r="I78" s="5"/>
    </row>
    <row r="79" spans="1:9" ht="14.4" x14ac:dyDescent="0.3">
      <c r="A79" s="7" t="s">
        <v>127</v>
      </c>
      <c r="B79" t="s">
        <v>110</v>
      </c>
      <c r="C79" t="s">
        <v>128</v>
      </c>
      <c r="D79" s="8">
        <v>1</v>
      </c>
      <c r="E79" s="1">
        <v>315</v>
      </c>
      <c r="F79" s="13">
        <v>315</v>
      </c>
      <c r="G79" s="13"/>
      <c r="H79" s="22"/>
      <c r="I79" s="1"/>
    </row>
    <row r="80" spans="1:9" ht="14.4" x14ac:dyDescent="0.3">
      <c r="A80" s="7" t="s">
        <v>129</v>
      </c>
      <c r="B80" s="4" t="s">
        <v>110</v>
      </c>
      <c r="C80" s="4" t="s">
        <v>130</v>
      </c>
      <c r="D80" s="8">
        <v>1</v>
      </c>
      <c r="E80" s="1">
        <v>363.2</v>
      </c>
      <c r="F80" s="13">
        <v>363.2</v>
      </c>
      <c r="G80" s="13"/>
      <c r="H80" s="22"/>
      <c r="I80" s="1"/>
    </row>
    <row r="81" spans="1:9" ht="14.4" x14ac:dyDescent="0.3">
      <c r="A81" s="7" t="s">
        <v>131</v>
      </c>
      <c r="B81" s="4" t="s">
        <v>110</v>
      </c>
      <c r="C81" s="4" t="s">
        <v>132</v>
      </c>
      <c r="D81" s="8">
        <v>1</v>
      </c>
      <c r="E81" s="1">
        <v>363.2</v>
      </c>
      <c r="F81" s="13">
        <v>363.2</v>
      </c>
      <c r="G81" s="13"/>
      <c r="H81" s="22"/>
      <c r="I81" s="1"/>
    </row>
    <row r="82" spans="1:9" ht="14.4" x14ac:dyDescent="0.3">
      <c r="A82" s="7" t="s">
        <v>133</v>
      </c>
      <c r="B82" s="4" t="s">
        <v>110</v>
      </c>
      <c r="C82" s="4" t="s">
        <v>709</v>
      </c>
      <c r="D82" s="8">
        <v>1</v>
      </c>
      <c r="E82" s="1">
        <v>363.2</v>
      </c>
      <c r="F82" s="13">
        <v>363.2</v>
      </c>
      <c r="G82" s="13"/>
      <c r="H82" s="22"/>
      <c r="I82" s="1"/>
    </row>
    <row r="83" spans="1:9" ht="14.4" x14ac:dyDescent="0.3">
      <c r="A83" s="7" t="s">
        <v>134</v>
      </c>
      <c r="B83" s="4" t="s">
        <v>110</v>
      </c>
      <c r="C83" s="4" t="s">
        <v>710</v>
      </c>
      <c r="D83" s="8">
        <v>1</v>
      </c>
      <c r="E83" s="1">
        <v>1000</v>
      </c>
      <c r="F83" s="13">
        <v>1000</v>
      </c>
      <c r="G83" s="13"/>
      <c r="H83" s="22">
        <v>45127</v>
      </c>
      <c r="I83" s="1"/>
    </row>
    <row r="84" spans="1:9" ht="14.4" x14ac:dyDescent="0.3">
      <c r="A84" s="7" t="s">
        <v>135</v>
      </c>
      <c r="B84" s="4" t="s">
        <v>110</v>
      </c>
      <c r="C84" s="4" t="s">
        <v>136</v>
      </c>
      <c r="D84" s="8">
        <v>1</v>
      </c>
      <c r="E84" s="12">
        <v>516</v>
      </c>
      <c r="F84" s="13">
        <v>516</v>
      </c>
      <c r="G84" s="13"/>
      <c r="H84" s="22"/>
      <c r="I84" s="5"/>
    </row>
    <row r="85" spans="1:9" ht="14.4" x14ac:dyDescent="0.3">
      <c r="A85" s="7" t="s">
        <v>137</v>
      </c>
      <c r="B85" s="4" t="s">
        <v>110</v>
      </c>
      <c r="C85" s="4" t="s">
        <v>138</v>
      </c>
      <c r="D85" s="8">
        <v>1</v>
      </c>
      <c r="E85" s="13">
        <v>102</v>
      </c>
      <c r="F85" s="13">
        <v>102</v>
      </c>
      <c r="G85" s="13"/>
      <c r="H85" s="22"/>
      <c r="I85" s="4"/>
    </row>
    <row r="86" spans="1:9" ht="14.4" x14ac:dyDescent="0.3">
      <c r="A86" s="7" t="s">
        <v>139</v>
      </c>
      <c r="B86" s="4" t="s">
        <v>110</v>
      </c>
      <c r="C86" s="4" t="s">
        <v>140</v>
      </c>
      <c r="D86" s="8">
        <v>1</v>
      </c>
      <c r="E86" s="13">
        <v>146</v>
      </c>
      <c r="F86" s="13">
        <v>150</v>
      </c>
      <c r="G86" s="13"/>
      <c r="H86" s="22">
        <v>45554</v>
      </c>
      <c r="I86" s="4"/>
    </row>
    <row r="87" spans="1:9" ht="14.4" x14ac:dyDescent="0.3">
      <c r="A87" s="7" t="s">
        <v>141</v>
      </c>
      <c r="B87" t="s">
        <v>110</v>
      </c>
      <c r="C87" t="s">
        <v>142</v>
      </c>
      <c r="D87" s="8">
        <v>1</v>
      </c>
      <c r="E87" s="10">
        <v>327</v>
      </c>
      <c r="F87" s="10">
        <v>327</v>
      </c>
      <c r="G87" s="10"/>
    </row>
    <row r="88" spans="1:9" ht="14.4" x14ac:dyDescent="0.3">
      <c r="A88" s="7" t="s">
        <v>143</v>
      </c>
      <c r="B88" s="4" t="s">
        <v>110</v>
      </c>
      <c r="C88" s="4" t="s">
        <v>144</v>
      </c>
      <c r="D88" s="8">
        <v>1</v>
      </c>
      <c r="E88" s="1">
        <v>3475</v>
      </c>
      <c r="F88" s="13">
        <v>3475</v>
      </c>
      <c r="G88" s="13"/>
      <c r="H88" s="22">
        <v>45468</v>
      </c>
      <c r="I88" s="1"/>
    </row>
    <row r="89" spans="1:9" ht="14.4" x14ac:dyDescent="0.3">
      <c r="D89" s="8"/>
      <c r="E89" s="10"/>
      <c r="F89" s="10"/>
      <c r="G89" s="10"/>
    </row>
    <row r="90" spans="1:9" ht="14.4" x14ac:dyDescent="0.3">
      <c r="C90" s="33" t="s">
        <v>60</v>
      </c>
      <c r="D90" s="8"/>
      <c r="E90" s="10"/>
      <c r="G90" s="10">
        <f>SUM(F72:F89)</f>
        <v>25097.600000000002</v>
      </c>
    </row>
    <row r="91" spans="1:9" ht="14.4" x14ac:dyDescent="0.3">
      <c r="E91" s="1"/>
      <c r="F91" s="10"/>
      <c r="G91" s="10"/>
    </row>
    <row r="92" spans="1:9" ht="14.4" x14ac:dyDescent="0.3">
      <c r="B92" s="34" t="s">
        <v>145</v>
      </c>
      <c r="E92" s="1"/>
      <c r="F92" s="10"/>
      <c r="G92" s="10"/>
    </row>
    <row r="93" spans="1:9" ht="14.4" x14ac:dyDescent="0.3">
      <c r="B93" s="6"/>
      <c r="E93" s="1"/>
      <c r="F93" s="10"/>
      <c r="G93" s="10"/>
    </row>
    <row r="94" spans="1:9" ht="14.4" x14ac:dyDescent="0.3">
      <c r="A94" s="7" t="s">
        <v>146</v>
      </c>
      <c r="B94" t="s">
        <v>145</v>
      </c>
      <c r="C94" t="s">
        <v>147</v>
      </c>
      <c r="D94" s="7">
        <v>1</v>
      </c>
      <c r="E94" s="1">
        <v>85000</v>
      </c>
      <c r="F94" s="10">
        <v>1</v>
      </c>
      <c r="G94" s="10"/>
    </row>
    <row r="95" spans="1:9" ht="14.4" x14ac:dyDescent="0.3">
      <c r="A95" s="7" t="s">
        <v>148</v>
      </c>
      <c r="B95" t="s">
        <v>145</v>
      </c>
      <c r="C95" t="s">
        <v>149</v>
      </c>
      <c r="D95" s="7">
        <v>1</v>
      </c>
      <c r="E95" s="10">
        <v>3000</v>
      </c>
      <c r="F95" s="10">
        <v>25000</v>
      </c>
      <c r="G95" s="10"/>
    </row>
    <row r="96" spans="1:9" ht="14.4" x14ac:dyDescent="0.3">
      <c r="A96" s="7" t="s">
        <v>150</v>
      </c>
      <c r="B96" t="s">
        <v>145</v>
      </c>
      <c r="C96" t="s">
        <v>151</v>
      </c>
      <c r="D96" s="7">
        <v>1</v>
      </c>
      <c r="E96" s="10">
        <v>250</v>
      </c>
      <c r="F96" s="10">
        <v>1500</v>
      </c>
      <c r="G96" s="10"/>
    </row>
    <row r="97" spans="1:9" ht="14.4" x14ac:dyDescent="0.3">
      <c r="A97" s="7" t="s">
        <v>152</v>
      </c>
      <c r="B97" t="s">
        <v>145</v>
      </c>
      <c r="C97" t="s">
        <v>153</v>
      </c>
      <c r="D97" s="7">
        <v>1</v>
      </c>
      <c r="E97" s="1">
        <v>120</v>
      </c>
      <c r="F97" s="10">
        <v>120</v>
      </c>
      <c r="G97" s="10"/>
      <c r="I97" s="10"/>
    </row>
    <row r="98" spans="1:9" ht="14.4" x14ac:dyDescent="0.3">
      <c r="A98" s="7" t="s">
        <v>154</v>
      </c>
      <c r="B98" t="s">
        <v>145</v>
      </c>
      <c r="C98" t="s">
        <v>155</v>
      </c>
      <c r="D98" s="8">
        <v>1</v>
      </c>
      <c r="E98" s="1">
        <v>600</v>
      </c>
      <c r="F98" s="13">
        <v>600</v>
      </c>
      <c r="G98" s="13"/>
      <c r="H98" s="22"/>
      <c r="I98" s="1"/>
    </row>
    <row r="99" spans="1:9" ht="14.4" x14ac:dyDescent="0.3">
      <c r="A99" s="7" t="s">
        <v>156</v>
      </c>
      <c r="B99" s="4" t="s">
        <v>145</v>
      </c>
      <c r="C99" s="4" t="s">
        <v>155</v>
      </c>
      <c r="D99" s="8">
        <v>1</v>
      </c>
      <c r="E99" s="5">
        <v>693</v>
      </c>
      <c r="F99" s="13">
        <v>693</v>
      </c>
      <c r="G99" s="13"/>
      <c r="H99" s="22"/>
      <c r="I99" s="5"/>
    </row>
    <row r="100" spans="1:9" ht="14.4" x14ac:dyDescent="0.3">
      <c r="A100" s="7" t="s">
        <v>157</v>
      </c>
      <c r="B100" s="4" t="s">
        <v>145</v>
      </c>
      <c r="C100" s="4" t="s">
        <v>158</v>
      </c>
      <c r="D100" s="8">
        <v>1</v>
      </c>
      <c r="E100" s="1">
        <v>181</v>
      </c>
      <c r="F100" s="13">
        <v>181</v>
      </c>
      <c r="G100" s="13"/>
      <c r="H100" s="22"/>
      <c r="I100" s="1"/>
    </row>
    <row r="101" spans="1:9" ht="14.4" x14ac:dyDescent="0.3">
      <c r="A101" s="7" t="s">
        <v>159</v>
      </c>
      <c r="B101" s="4" t="s">
        <v>145</v>
      </c>
      <c r="C101" s="4" t="s">
        <v>160</v>
      </c>
      <c r="D101" s="8">
        <v>1</v>
      </c>
      <c r="E101" s="2">
        <v>364</v>
      </c>
      <c r="F101" s="13">
        <v>364</v>
      </c>
      <c r="G101" s="13"/>
      <c r="H101" s="22"/>
      <c r="I101" s="1"/>
    </row>
    <row r="102" spans="1:9" ht="14.4" x14ac:dyDescent="0.3">
      <c r="A102" s="7" t="s">
        <v>161</v>
      </c>
      <c r="B102" s="4" t="s">
        <v>145</v>
      </c>
      <c r="C102" s="4" t="s">
        <v>162</v>
      </c>
      <c r="D102" s="8">
        <v>1</v>
      </c>
      <c r="E102" s="2">
        <v>1117</v>
      </c>
      <c r="F102" s="13">
        <v>1117</v>
      </c>
      <c r="G102" s="13"/>
      <c r="H102" s="22"/>
      <c r="I102" s="1"/>
    </row>
    <row r="103" spans="1:9" ht="14.4" x14ac:dyDescent="0.3">
      <c r="A103" s="7" t="s">
        <v>163</v>
      </c>
      <c r="B103" s="4" t="s">
        <v>145</v>
      </c>
      <c r="C103" s="4" t="s">
        <v>162</v>
      </c>
      <c r="D103" s="8">
        <v>1</v>
      </c>
      <c r="E103" s="2">
        <v>1411</v>
      </c>
      <c r="F103" s="13">
        <v>1411</v>
      </c>
      <c r="G103" s="13"/>
      <c r="H103" s="22"/>
      <c r="I103" s="1"/>
    </row>
    <row r="104" spans="1:9" ht="14.4" x14ac:dyDescent="0.3">
      <c r="A104" s="7" t="s">
        <v>164</v>
      </c>
      <c r="B104" s="4" t="s">
        <v>145</v>
      </c>
      <c r="C104" s="4" t="s">
        <v>165</v>
      </c>
      <c r="D104" s="8">
        <v>1</v>
      </c>
      <c r="E104" s="13">
        <v>102</v>
      </c>
      <c r="F104" s="13">
        <v>102</v>
      </c>
      <c r="G104" s="13"/>
      <c r="H104" s="22"/>
      <c r="I104" s="4"/>
    </row>
    <row r="105" spans="1:9" ht="14.4" x14ac:dyDescent="0.3">
      <c r="A105" s="7" t="s">
        <v>166</v>
      </c>
      <c r="B105" s="4" t="s">
        <v>145</v>
      </c>
      <c r="C105" s="4" t="s">
        <v>167</v>
      </c>
      <c r="D105" s="8">
        <v>1</v>
      </c>
      <c r="E105" s="13">
        <v>339</v>
      </c>
      <c r="F105" s="13">
        <v>339</v>
      </c>
      <c r="G105" s="13"/>
      <c r="H105" s="22"/>
      <c r="I105" s="4"/>
    </row>
    <row r="106" spans="1:9" ht="14.4" x14ac:dyDescent="0.3">
      <c r="A106" s="7" t="s">
        <v>168</v>
      </c>
      <c r="B106" s="4" t="s">
        <v>145</v>
      </c>
      <c r="C106" s="4" t="s">
        <v>169</v>
      </c>
      <c r="D106" s="8">
        <v>1</v>
      </c>
      <c r="E106" s="13">
        <v>78</v>
      </c>
      <c r="F106" s="13">
        <v>78</v>
      </c>
      <c r="G106" s="13"/>
      <c r="H106" s="22"/>
      <c r="I106" s="3"/>
    </row>
    <row r="107" spans="1:9" ht="14.4" x14ac:dyDescent="0.3">
      <c r="A107" s="7" t="s">
        <v>170</v>
      </c>
      <c r="B107" s="4" t="s">
        <v>145</v>
      </c>
      <c r="C107" s="4" t="s">
        <v>171</v>
      </c>
      <c r="D107" s="8">
        <v>1</v>
      </c>
      <c r="E107" s="13">
        <v>90</v>
      </c>
      <c r="F107" s="13">
        <v>90</v>
      </c>
      <c r="G107" s="13"/>
      <c r="H107" s="22"/>
      <c r="I107" s="3"/>
    </row>
    <row r="108" spans="1:9" ht="14.4" x14ac:dyDescent="0.3">
      <c r="A108" s="7" t="s">
        <v>172</v>
      </c>
      <c r="B108" s="4" t="s">
        <v>145</v>
      </c>
      <c r="C108" s="4" t="s">
        <v>167</v>
      </c>
      <c r="D108" s="8">
        <v>1</v>
      </c>
      <c r="E108" s="13">
        <v>121</v>
      </c>
      <c r="F108" s="13">
        <v>121</v>
      </c>
      <c r="G108" s="13"/>
      <c r="H108" s="22"/>
      <c r="I108" s="3"/>
    </row>
    <row r="109" spans="1:9" ht="14.4" x14ac:dyDescent="0.3">
      <c r="A109" s="7" t="s">
        <v>704</v>
      </c>
      <c r="B109" s="4" t="s">
        <v>145</v>
      </c>
      <c r="C109" s="4" t="s">
        <v>705</v>
      </c>
      <c r="D109" s="8">
        <v>1</v>
      </c>
      <c r="E109" s="13">
        <v>1</v>
      </c>
      <c r="F109" s="13">
        <v>5000</v>
      </c>
      <c r="G109" s="13"/>
      <c r="H109" s="22"/>
      <c r="I109" s="4" t="s">
        <v>706</v>
      </c>
    </row>
    <row r="110" spans="1:9" ht="14.4" x14ac:dyDescent="0.3">
      <c r="B110" s="4"/>
      <c r="C110" s="4"/>
      <c r="D110" s="8"/>
      <c r="E110" s="13"/>
      <c r="F110" s="13"/>
      <c r="G110" s="13"/>
      <c r="H110" s="22"/>
      <c r="I110" s="3"/>
    </row>
    <row r="111" spans="1:9" ht="14.4" x14ac:dyDescent="0.3">
      <c r="C111" s="33" t="s">
        <v>60</v>
      </c>
      <c r="D111" s="8"/>
      <c r="E111" s="13"/>
      <c r="G111" s="13">
        <f>SUM(F94:F110)</f>
        <v>36717</v>
      </c>
      <c r="H111" s="22"/>
      <c r="I111" s="3"/>
    </row>
    <row r="112" spans="1:9" ht="14.4" x14ac:dyDescent="0.3">
      <c r="B112" s="6"/>
      <c r="E112" s="1"/>
      <c r="F112" s="10"/>
      <c r="G112" s="10"/>
    </row>
    <row r="113" spans="1:7" ht="14.4" x14ac:dyDescent="0.3">
      <c r="B113" s="3" t="s">
        <v>173</v>
      </c>
      <c r="E113" s="1"/>
      <c r="F113" s="10"/>
      <c r="G113" s="10"/>
    </row>
    <row r="114" spans="1:7" ht="14.4" x14ac:dyDescent="0.3">
      <c r="E114" s="1"/>
      <c r="F114" s="10"/>
      <c r="G114" s="10"/>
    </row>
    <row r="115" spans="1:7" ht="14.4" x14ac:dyDescent="0.3">
      <c r="A115" s="7" t="s">
        <v>174</v>
      </c>
      <c r="B115" t="s">
        <v>173</v>
      </c>
      <c r="C115" t="s">
        <v>175</v>
      </c>
      <c r="D115" s="7">
        <v>1</v>
      </c>
      <c r="E115" s="1">
        <v>1</v>
      </c>
      <c r="F115" s="10">
        <v>80000</v>
      </c>
      <c r="G115" s="10"/>
    </row>
    <row r="116" spans="1:7" ht="14.4" x14ac:dyDescent="0.3">
      <c r="A116" s="7" t="s">
        <v>176</v>
      </c>
      <c r="B116" t="s">
        <v>177</v>
      </c>
      <c r="C116" t="s">
        <v>178</v>
      </c>
      <c r="D116" s="7">
        <v>1</v>
      </c>
      <c r="E116" s="1">
        <v>1755</v>
      </c>
      <c r="F116" s="10">
        <v>1755</v>
      </c>
      <c r="G116" s="10"/>
    </row>
    <row r="117" spans="1:7" ht="14.4" x14ac:dyDescent="0.3">
      <c r="A117" s="7" t="s">
        <v>179</v>
      </c>
      <c r="B117" t="s">
        <v>177</v>
      </c>
      <c r="C117" t="s">
        <v>180</v>
      </c>
      <c r="D117" s="7">
        <v>1</v>
      </c>
      <c r="E117" s="1">
        <v>1181</v>
      </c>
      <c r="F117" s="10">
        <v>1181</v>
      </c>
      <c r="G117" s="10"/>
    </row>
    <row r="118" spans="1:7" ht="14.4" x14ac:dyDescent="0.3">
      <c r="A118" s="7" t="s">
        <v>181</v>
      </c>
      <c r="B118" t="s">
        <v>177</v>
      </c>
      <c r="C118" t="s">
        <v>182</v>
      </c>
      <c r="D118" s="7">
        <v>1</v>
      </c>
      <c r="E118" s="1">
        <v>1755</v>
      </c>
      <c r="F118" s="10">
        <v>1755</v>
      </c>
      <c r="G118" s="10"/>
    </row>
    <row r="119" spans="1:7" ht="14.4" x14ac:dyDescent="0.3">
      <c r="A119" s="7" t="s">
        <v>183</v>
      </c>
      <c r="B119" t="s">
        <v>177</v>
      </c>
      <c r="C119" t="s">
        <v>184</v>
      </c>
      <c r="D119" s="7">
        <v>1</v>
      </c>
      <c r="E119" s="1">
        <v>364</v>
      </c>
      <c r="F119" s="10">
        <v>364</v>
      </c>
      <c r="G119" s="10"/>
    </row>
    <row r="120" spans="1:7" ht="14.4" x14ac:dyDescent="0.3">
      <c r="A120" s="7" t="s">
        <v>185</v>
      </c>
      <c r="B120" t="s">
        <v>177</v>
      </c>
      <c r="C120" t="s">
        <v>186</v>
      </c>
      <c r="D120" s="7">
        <v>1</v>
      </c>
      <c r="E120" s="1">
        <v>972</v>
      </c>
      <c r="F120" s="10">
        <v>972</v>
      </c>
      <c r="G120" s="10"/>
    </row>
    <row r="121" spans="1:7" ht="14.4" x14ac:dyDescent="0.3">
      <c r="A121" s="7" t="s">
        <v>187</v>
      </c>
      <c r="B121" t="s">
        <v>177</v>
      </c>
      <c r="C121" t="s">
        <v>188</v>
      </c>
      <c r="D121" s="7">
        <v>1</v>
      </c>
      <c r="E121" s="1">
        <v>45</v>
      </c>
      <c r="F121" s="10">
        <v>75</v>
      </c>
      <c r="G121" s="10"/>
    </row>
    <row r="122" spans="1:7" ht="14.4" x14ac:dyDescent="0.3">
      <c r="E122" s="1"/>
      <c r="F122" s="10"/>
      <c r="G122" s="10"/>
    </row>
    <row r="123" spans="1:7" ht="14.4" x14ac:dyDescent="0.3">
      <c r="C123" s="33" t="s">
        <v>60</v>
      </c>
      <c r="E123" s="1"/>
      <c r="G123" s="10">
        <f>SUM(F115:F122)</f>
        <v>86102</v>
      </c>
    </row>
    <row r="124" spans="1:7" ht="14.4" x14ac:dyDescent="0.3">
      <c r="F124" s="10"/>
      <c r="G124" s="10"/>
    </row>
    <row r="125" spans="1:7" ht="14.4" x14ac:dyDescent="0.3">
      <c r="B125" s="34" t="s">
        <v>696</v>
      </c>
      <c r="F125" s="10"/>
      <c r="G125" s="10"/>
    </row>
    <row r="126" spans="1:7" ht="14.4" x14ac:dyDescent="0.3">
      <c r="B126" s="6"/>
      <c r="F126" s="10"/>
      <c r="G126" s="10"/>
    </row>
    <row r="127" spans="1:7" ht="14.4" x14ac:dyDescent="0.3">
      <c r="A127" s="7" t="s">
        <v>189</v>
      </c>
      <c r="B127" t="s">
        <v>190</v>
      </c>
      <c r="C127" t="s">
        <v>191</v>
      </c>
      <c r="D127" s="7">
        <v>1</v>
      </c>
      <c r="E127" s="1">
        <v>259</v>
      </c>
      <c r="F127" s="10">
        <v>1300</v>
      </c>
      <c r="G127" s="10"/>
    </row>
    <row r="128" spans="1:7" ht="14.4" x14ac:dyDescent="0.3">
      <c r="A128" s="7" t="s">
        <v>192</v>
      </c>
      <c r="B128" t="s">
        <v>193</v>
      </c>
      <c r="C128" t="s">
        <v>191</v>
      </c>
      <c r="D128" s="7">
        <v>1</v>
      </c>
      <c r="E128" s="1">
        <v>259</v>
      </c>
      <c r="F128" s="10">
        <v>1300</v>
      </c>
      <c r="G128" s="10"/>
    </row>
    <row r="129" spans="1:7" ht="14.4" x14ac:dyDescent="0.3">
      <c r="A129" s="7" t="s">
        <v>194</v>
      </c>
      <c r="B129" t="s">
        <v>195</v>
      </c>
      <c r="C129" t="s">
        <v>191</v>
      </c>
      <c r="D129" s="7">
        <v>1</v>
      </c>
      <c r="E129" s="1">
        <v>259</v>
      </c>
      <c r="F129" s="10">
        <v>1300</v>
      </c>
      <c r="G129" s="10"/>
    </row>
    <row r="130" spans="1:7" ht="14.4" x14ac:dyDescent="0.3">
      <c r="A130" s="7" t="s">
        <v>196</v>
      </c>
      <c r="B130" t="s">
        <v>197</v>
      </c>
      <c r="C130" t="s">
        <v>191</v>
      </c>
      <c r="D130" s="7">
        <v>1</v>
      </c>
      <c r="E130" s="1">
        <v>259</v>
      </c>
      <c r="F130" s="10">
        <v>1300</v>
      </c>
      <c r="G130" s="10"/>
    </row>
    <row r="131" spans="1:7" ht="14.4" x14ac:dyDescent="0.3">
      <c r="A131" s="7" t="s">
        <v>198</v>
      </c>
      <c r="B131" t="s">
        <v>199</v>
      </c>
      <c r="C131" t="s">
        <v>191</v>
      </c>
      <c r="D131" s="7">
        <v>1</v>
      </c>
      <c r="E131" s="1">
        <v>259</v>
      </c>
      <c r="F131" s="10">
        <v>1300</v>
      </c>
      <c r="G131" s="10"/>
    </row>
    <row r="132" spans="1:7" ht="14.4" x14ac:dyDescent="0.3">
      <c r="A132" s="7" t="s">
        <v>200</v>
      </c>
      <c r="B132" t="s">
        <v>201</v>
      </c>
      <c r="C132" t="s">
        <v>202</v>
      </c>
      <c r="D132" s="7">
        <v>1</v>
      </c>
      <c r="E132" s="1">
        <v>259</v>
      </c>
      <c r="F132" s="10">
        <v>1300</v>
      </c>
      <c r="G132" s="10"/>
    </row>
    <row r="133" spans="1:7" ht="14.4" x14ac:dyDescent="0.3">
      <c r="A133" s="7" t="s">
        <v>203</v>
      </c>
      <c r="B133" t="s">
        <v>204</v>
      </c>
      <c r="C133" t="s">
        <v>202</v>
      </c>
      <c r="D133" s="7">
        <v>1</v>
      </c>
      <c r="E133" s="1">
        <v>259</v>
      </c>
      <c r="F133" s="10">
        <v>1300</v>
      </c>
      <c r="G133" s="10"/>
    </row>
    <row r="134" spans="1:7" ht="14.4" x14ac:dyDescent="0.3">
      <c r="A134" s="7" t="s">
        <v>205</v>
      </c>
      <c r="B134" t="s">
        <v>206</v>
      </c>
      <c r="C134" t="s">
        <v>202</v>
      </c>
      <c r="D134" s="7">
        <v>1</v>
      </c>
      <c r="E134" s="1">
        <v>259</v>
      </c>
      <c r="F134" s="10">
        <v>1300</v>
      </c>
      <c r="G134" s="10"/>
    </row>
    <row r="135" spans="1:7" ht="14.4" x14ac:dyDescent="0.3">
      <c r="A135" s="7" t="s">
        <v>207</v>
      </c>
      <c r="B135" t="s">
        <v>208</v>
      </c>
      <c r="C135" t="s">
        <v>202</v>
      </c>
      <c r="D135" s="7">
        <v>1</v>
      </c>
      <c r="E135" s="1">
        <v>259</v>
      </c>
      <c r="F135" s="10">
        <v>1300</v>
      </c>
      <c r="G135" s="10"/>
    </row>
    <row r="136" spans="1:7" ht="14.4" x14ac:dyDescent="0.3">
      <c r="A136" s="7" t="s">
        <v>209</v>
      </c>
      <c r="B136" t="s">
        <v>210</v>
      </c>
      <c r="C136" t="s">
        <v>202</v>
      </c>
      <c r="D136" s="7">
        <v>1</v>
      </c>
      <c r="E136" s="1">
        <v>259</v>
      </c>
      <c r="F136" s="10">
        <v>1300</v>
      </c>
      <c r="G136" s="10"/>
    </row>
    <row r="137" spans="1:7" ht="14.4" x14ac:dyDescent="0.3">
      <c r="A137" s="7" t="s">
        <v>211</v>
      </c>
      <c r="B137" t="s">
        <v>212</v>
      </c>
      <c r="C137" t="s">
        <v>202</v>
      </c>
      <c r="D137" s="7">
        <v>1</v>
      </c>
      <c r="E137" s="1">
        <v>259</v>
      </c>
      <c r="F137" s="10">
        <v>1300</v>
      </c>
      <c r="G137" s="10"/>
    </row>
    <row r="138" spans="1:7" ht="14.4" x14ac:dyDescent="0.3">
      <c r="A138" s="7" t="s">
        <v>213</v>
      </c>
      <c r="B138" t="s">
        <v>214</v>
      </c>
      <c r="C138" t="s">
        <v>202</v>
      </c>
      <c r="D138" s="7">
        <v>1</v>
      </c>
      <c r="E138" s="1">
        <v>259</v>
      </c>
      <c r="F138" s="10">
        <v>1300</v>
      </c>
      <c r="G138" s="10"/>
    </row>
    <row r="139" spans="1:7" ht="14.4" x14ac:dyDescent="0.3">
      <c r="A139" s="7" t="s">
        <v>215</v>
      </c>
      <c r="B139" t="s">
        <v>216</v>
      </c>
      <c r="C139" t="s">
        <v>202</v>
      </c>
      <c r="D139" s="7">
        <v>1</v>
      </c>
      <c r="E139" s="1">
        <v>259</v>
      </c>
      <c r="F139" s="10">
        <v>1300</v>
      </c>
      <c r="G139" s="10"/>
    </row>
    <row r="140" spans="1:7" ht="14.4" x14ac:dyDescent="0.3">
      <c r="A140" s="7" t="s">
        <v>217</v>
      </c>
      <c r="B140" t="s">
        <v>218</v>
      </c>
      <c r="C140" t="s">
        <v>219</v>
      </c>
      <c r="D140" s="7">
        <v>1</v>
      </c>
      <c r="E140" s="1">
        <v>259</v>
      </c>
      <c r="F140" s="10">
        <v>1300</v>
      </c>
      <c r="G140" s="10"/>
    </row>
    <row r="141" spans="1:7" ht="14.4" x14ac:dyDescent="0.3">
      <c r="A141" s="7" t="s">
        <v>220</v>
      </c>
      <c r="B141" t="s">
        <v>221</v>
      </c>
      <c r="C141" t="s">
        <v>202</v>
      </c>
      <c r="D141" s="7">
        <v>1</v>
      </c>
      <c r="E141" s="1">
        <v>259</v>
      </c>
      <c r="F141" s="10">
        <v>1300</v>
      </c>
      <c r="G141" s="10"/>
    </row>
    <row r="142" spans="1:7" ht="14.4" x14ac:dyDescent="0.3">
      <c r="A142" s="7" t="s">
        <v>222</v>
      </c>
      <c r="B142" t="s">
        <v>223</v>
      </c>
      <c r="C142" t="s">
        <v>219</v>
      </c>
      <c r="D142" s="7">
        <v>1</v>
      </c>
      <c r="E142" s="1">
        <v>259</v>
      </c>
      <c r="F142" s="10">
        <v>1300</v>
      </c>
      <c r="G142" s="10"/>
    </row>
    <row r="143" spans="1:7" ht="14.4" x14ac:dyDescent="0.3">
      <c r="A143" s="7" t="s">
        <v>224</v>
      </c>
      <c r="B143" t="s">
        <v>225</v>
      </c>
      <c r="C143" t="s">
        <v>219</v>
      </c>
      <c r="D143" s="7">
        <v>1</v>
      </c>
      <c r="E143" s="1">
        <v>259</v>
      </c>
      <c r="F143" s="10">
        <v>1300</v>
      </c>
      <c r="G143" s="10"/>
    </row>
    <row r="144" spans="1:7" ht="14.4" x14ac:dyDescent="0.3">
      <c r="A144" s="7" t="s">
        <v>226</v>
      </c>
      <c r="B144" t="s">
        <v>227</v>
      </c>
      <c r="C144" t="s">
        <v>202</v>
      </c>
      <c r="D144" s="7">
        <v>1</v>
      </c>
      <c r="E144" s="1">
        <v>259</v>
      </c>
      <c r="F144" s="10">
        <v>1300</v>
      </c>
      <c r="G144" s="10"/>
    </row>
    <row r="145" spans="1:7" ht="14.4" x14ac:dyDescent="0.3">
      <c r="A145" s="7" t="s">
        <v>228</v>
      </c>
      <c r="B145" t="s">
        <v>229</v>
      </c>
      <c r="C145" t="s">
        <v>219</v>
      </c>
      <c r="D145" s="7">
        <v>1</v>
      </c>
      <c r="E145" s="1">
        <v>259.2</v>
      </c>
      <c r="F145" s="10">
        <v>1300</v>
      </c>
      <c r="G145" s="10"/>
    </row>
    <row r="146" spans="1:7" ht="14.4" x14ac:dyDescent="0.3">
      <c r="A146" s="7" t="s">
        <v>230</v>
      </c>
      <c r="B146" t="s">
        <v>231</v>
      </c>
      <c r="C146" t="s">
        <v>219</v>
      </c>
      <c r="D146" s="7">
        <v>1</v>
      </c>
      <c r="E146" s="1">
        <v>259.2</v>
      </c>
      <c r="F146" s="10">
        <v>1300</v>
      </c>
      <c r="G146" s="10"/>
    </row>
    <row r="147" spans="1:7" ht="14.4" x14ac:dyDescent="0.3">
      <c r="A147" s="7" t="s">
        <v>232</v>
      </c>
      <c r="B147" t="s">
        <v>233</v>
      </c>
      <c r="C147" t="s">
        <v>219</v>
      </c>
      <c r="D147" s="7">
        <v>1</v>
      </c>
      <c r="E147" s="1">
        <v>259</v>
      </c>
      <c r="F147" s="10">
        <v>1300</v>
      </c>
      <c r="G147" s="10"/>
    </row>
    <row r="148" spans="1:7" ht="14.4" x14ac:dyDescent="0.3">
      <c r="A148" s="7" t="s">
        <v>234</v>
      </c>
      <c r="B148" t="s">
        <v>235</v>
      </c>
      <c r="C148" t="s">
        <v>219</v>
      </c>
      <c r="D148" s="7">
        <v>1</v>
      </c>
      <c r="E148" s="1">
        <v>259</v>
      </c>
      <c r="F148" s="10">
        <v>1300</v>
      </c>
      <c r="G148" s="10"/>
    </row>
    <row r="149" spans="1:7" ht="14.4" x14ac:dyDescent="0.3">
      <c r="A149" s="7" t="s">
        <v>236</v>
      </c>
      <c r="B149" t="s">
        <v>237</v>
      </c>
      <c r="C149" t="s">
        <v>219</v>
      </c>
      <c r="D149" s="7">
        <v>1</v>
      </c>
      <c r="E149" s="1">
        <v>259.2</v>
      </c>
      <c r="F149" s="10">
        <v>1300</v>
      </c>
      <c r="G149" s="10"/>
    </row>
    <row r="150" spans="1:7" ht="14.4" x14ac:dyDescent="0.3">
      <c r="A150" s="7" t="s">
        <v>238</v>
      </c>
      <c r="B150" t="s">
        <v>239</v>
      </c>
      <c r="C150" t="s">
        <v>219</v>
      </c>
      <c r="D150" s="7">
        <v>1</v>
      </c>
      <c r="E150" s="1">
        <v>259</v>
      </c>
      <c r="F150" s="10">
        <v>1300</v>
      </c>
      <c r="G150" s="10"/>
    </row>
    <row r="151" spans="1:7" ht="14.4" x14ac:dyDescent="0.3">
      <c r="A151" s="7" t="s">
        <v>240</v>
      </c>
      <c r="B151" t="s">
        <v>241</v>
      </c>
      <c r="C151" t="s">
        <v>219</v>
      </c>
      <c r="D151" s="7">
        <v>1</v>
      </c>
      <c r="E151" s="1">
        <v>259</v>
      </c>
      <c r="F151" s="10">
        <v>1300</v>
      </c>
      <c r="G151" s="10"/>
    </row>
    <row r="152" spans="1:7" ht="14.4" x14ac:dyDescent="0.3">
      <c r="A152" s="7" t="s">
        <v>242</v>
      </c>
      <c r="B152" t="s">
        <v>243</v>
      </c>
      <c r="C152" t="s">
        <v>191</v>
      </c>
      <c r="D152" s="7">
        <v>1</v>
      </c>
      <c r="E152" s="1">
        <v>259</v>
      </c>
      <c r="F152" s="10">
        <v>1300</v>
      </c>
      <c r="G152" s="10"/>
    </row>
    <row r="153" spans="1:7" ht="14.4" x14ac:dyDescent="0.3">
      <c r="A153" s="7" t="s">
        <v>244</v>
      </c>
      <c r="B153" t="s">
        <v>245</v>
      </c>
      <c r="C153" t="s">
        <v>191</v>
      </c>
      <c r="D153" s="7">
        <v>1</v>
      </c>
      <c r="E153" s="1">
        <v>259</v>
      </c>
      <c r="F153" s="10">
        <v>1300</v>
      </c>
      <c r="G153" s="10"/>
    </row>
    <row r="154" spans="1:7" ht="14.4" x14ac:dyDescent="0.3">
      <c r="A154" s="7" t="s">
        <v>246</v>
      </c>
      <c r="B154" t="s">
        <v>247</v>
      </c>
      <c r="C154" t="s">
        <v>191</v>
      </c>
      <c r="D154" s="7">
        <v>1</v>
      </c>
      <c r="E154" s="1">
        <v>259</v>
      </c>
      <c r="F154" s="10">
        <v>1300</v>
      </c>
      <c r="G154" s="10"/>
    </row>
    <row r="155" spans="1:7" ht="14.4" x14ac:dyDescent="0.3">
      <c r="A155" s="7" t="s">
        <v>248</v>
      </c>
      <c r="B155" t="s">
        <v>249</v>
      </c>
      <c r="C155" t="s">
        <v>191</v>
      </c>
      <c r="D155" s="7">
        <v>1</v>
      </c>
      <c r="E155" s="1">
        <v>259</v>
      </c>
      <c r="F155" s="10">
        <v>1300</v>
      </c>
      <c r="G155" s="10"/>
    </row>
    <row r="156" spans="1:7" ht="14.4" x14ac:dyDescent="0.3">
      <c r="A156" s="7" t="s">
        <v>250</v>
      </c>
      <c r="B156" t="s">
        <v>251</v>
      </c>
      <c r="C156" t="s">
        <v>191</v>
      </c>
      <c r="D156" s="7">
        <v>1</v>
      </c>
      <c r="E156" s="1">
        <v>259</v>
      </c>
      <c r="F156" s="10">
        <v>1300</v>
      </c>
      <c r="G156" s="10"/>
    </row>
    <row r="157" spans="1:7" ht="14.4" x14ac:dyDescent="0.3">
      <c r="A157" s="7" t="s">
        <v>252</v>
      </c>
      <c r="B157" t="s">
        <v>253</v>
      </c>
      <c r="C157" t="s">
        <v>202</v>
      </c>
      <c r="D157" s="7">
        <v>1</v>
      </c>
      <c r="E157" s="1">
        <v>259</v>
      </c>
      <c r="F157" s="10">
        <v>1300</v>
      </c>
      <c r="G157" s="10"/>
    </row>
    <row r="158" spans="1:7" ht="14.4" x14ac:dyDescent="0.3">
      <c r="A158" s="7" t="s">
        <v>254</v>
      </c>
      <c r="B158" t="s">
        <v>255</v>
      </c>
      <c r="C158" t="s">
        <v>202</v>
      </c>
      <c r="D158" s="7">
        <v>1</v>
      </c>
      <c r="E158" s="1">
        <v>259</v>
      </c>
      <c r="F158" s="10">
        <v>1300</v>
      </c>
      <c r="G158" s="10"/>
    </row>
    <row r="159" spans="1:7" ht="14.4" x14ac:dyDescent="0.3">
      <c r="A159" s="7" t="s">
        <v>256</v>
      </c>
      <c r="B159" t="s">
        <v>257</v>
      </c>
      <c r="C159" t="s">
        <v>202</v>
      </c>
      <c r="D159" s="7">
        <v>1</v>
      </c>
      <c r="E159" s="1">
        <v>259</v>
      </c>
      <c r="F159" s="10">
        <v>1300</v>
      </c>
      <c r="G159" s="10"/>
    </row>
    <row r="160" spans="1:7" ht="14.4" x14ac:dyDescent="0.3">
      <c r="A160" s="7" t="s">
        <v>258</v>
      </c>
      <c r="B160" t="s">
        <v>259</v>
      </c>
      <c r="C160" t="s">
        <v>202</v>
      </c>
      <c r="D160" s="7">
        <v>1</v>
      </c>
      <c r="E160" s="1">
        <v>259</v>
      </c>
      <c r="F160" s="10">
        <v>1300</v>
      </c>
      <c r="G160" s="10"/>
    </row>
    <row r="161" spans="1:10" ht="14.4" x14ac:dyDescent="0.3">
      <c r="A161" s="7" t="s">
        <v>260</v>
      </c>
      <c r="B161" t="s">
        <v>261</v>
      </c>
      <c r="C161" t="s">
        <v>202</v>
      </c>
      <c r="D161" s="7">
        <v>1</v>
      </c>
      <c r="E161" s="1">
        <v>259</v>
      </c>
      <c r="F161" s="10">
        <v>1300</v>
      </c>
      <c r="G161" s="10"/>
    </row>
    <row r="162" spans="1:10" ht="14.4" x14ac:dyDescent="0.3">
      <c r="A162" s="7" t="s">
        <v>262</v>
      </c>
      <c r="B162" t="s">
        <v>263</v>
      </c>
      <c r="C162" t="s">
        <v>191</v>
      </c>
      <c r="D162" s="7">
        <v>1</v>
      </c>
      <c r="E162" s="1">
        <v>259</v>
      </c>
      <c r="F162" s="10">
        <v>1300</v>
      </c>
      <c r="G162" s="10"/>
    </row>
    <row r="163" spans="1:10" ht="14.4" x14ac:dyDescent="0.3">
      <c r="A163" s="7" t="s">
        <v>264</v>
      </c>
      <c r="B163" t="s">
        <v>265</v>
      </c>
      <c r="C163" t="s">
        <v>191</v>
      </c>
      <c r="D163" s="7">
        <v>1</v>
      </c>
      <c r="E163" s="1">
        <v>259</v>
      </c>
      <c r="F163" s="10">
        <v>1300</v>
      </c>
      <c r="G163" s="10"/>
    </row>
    <row r="164" spans="1:10" ht="14.4" x14ac:dyDescent="0.3">
      <c r="A164" s="7" t="s">
        <v>266</v>
      </c>
      <c r="B164" t="s">
        <v>267</v>
      </c>
      <c r="C164" t="s">
        <v>191</v>
      </c>
      <c r="D164" s="7">
        <v>1</v>
      </c>
      <c r="E164" s="1">
        <v>259</v>
      </c>
      <c r="F164" s="10">
        <v>1300</v>
      </c>
      <c r="G164" s="10"/>
    </row>
    <row r="165" spans="1:10" ht="14.4" x14ac:dyDescent="0.3">
      <c r="A165" s="7" t="s">
        <v>686</v>
      </c>
      <c r="B165" t="s">
        <v>712</v>
      </c>
      <c r="C165" t="s">
        <v>711</v>
      </c>
      <c r="D165" s="7">
        <v>1</v>
      </c>
      <c r="E165" s="1">
        <v>475</v>
      </c>
      <c r="F165" s="10">
        <v>475</v>
      </c>
      <c r="G165" s="10"/>
      <c r="H165" s="21">
        <v>46010</v>
      </c>
    </row>
    <row r="166" spans="1:10" ht="14.4" x14ac:dyDescent="0.3">
      <c r="A166" s="7" t="s">
        <v>268</v>
      </c>
      <c r="B166" t="s">
        <v>269</v>
      </c>
      <c r="C166" t="s">
        <v>191</v>
      </c>
      <c r="D166" s="7">
        <v>1</v>
      </c>
      <c r="E166" s="1">
        <v>259</v>
      </c>
      <c r="F166" s="10">
        <v>1300</v>
      </c>
      <c r="G166" s="10"/>
    </row>
    <row r="167" spans="1:10" ht="14.4" x14ac:dyDescent="0.3">
      <c r="A167" s="7" t="s">
        <v>270</v>
      </c>
      <c r="B167" t="s">
        <v>271</v>
      </c>
      <c r="C167" t="s">
        <v>191</v>
      </c>
      <c r="D167" s="7">
        <v>1</v>
      </c>
      <c r="E167" s="1">
        <v>259</v>
      </c>
      <c r="F167" s="10">
        <v>1300</v>
      </c>
      <c r="G167" s="10"/>
    </row>
    <row r="168" spans="1:10" ht="14.4" x14ac:dyDescent="0.3">
      <c r="A168" s="7" t="s">
        <v>272</v>
      </c>
      <c r="B168" t="s">
        <v>273</v>
      </c>
      <c r="C168" t="s">
        <v>191</v>
      </c>
      <c r="D168" s="7">
        <v>1</v>
      </c>
      <c r="E168" s="1">
        <v>259</v>
      </c>
      <c r="F168" s="10">
        <v>1300</v>
      </c>
      <c r="G168" s="10"/>
    </row>
    <row r="169" spans="1:10" ht="14.4" x14ac:dyDescent="0.3">
      <c r="A169" s="7" t="s">
        <v>274</v>
      </c>
      <c r="B169" t="s">
        <v>275</v>
      </c>
      <c r="C169" t="s">
        <v>276</v>
      </c>
      <c r="D169" s="7">
        <v>1</v>
      </c>
      <c r="E169" s="1">
        <v>259</v>
      </c>
      <c r="F169" s="10">
        <v>1300</v>
      </c>
      <c r="G169" s="10"/>
    </row>
    <row r="170" spans="1:10" ht="14.4" x14ac:dyDescent="0.3">
      <c r="A170" s="7" t="s">
        <v>277</v>
      </c>
      <c r="B170" t="s">
        <v>278</v>
      </c>
      <c r="C170" t="s">
        <v>276</v>
      </c>
      <c r="D170" s="7">
        <v>1</v>
      </c>
      <c r="E170" s="1">
        <v>259</v>
      </c>
      <c r="F170" s="10">
        <v>1300</v>
      </c>
      <c r="G170" s="10"/>
    </row>
    <row r="171" spans="1:10" ht="14.4" x14ac:dyDescent="0.3">
      <c r="A171" s="7" t="s">
        <v>279</v>
      </c>
      <c r="B171" t="s">
        <v>280</v>
      </c>
      <c r="C171" t="s">
        <v>219</v>
      </c>
      <c r="D171" s="7">
        <v>1</v>
      </c>
      <c r="E171" s="1">
        <v>259</v>
      </c>
      <c r="F171" s="10">
        <v>1300</v>
      </c>
      <c r="G171" s="10"/>
    </row>
    <row r="172" spans="1:10" ht="14.4" x14ac:dyDescent="0.3">
      <c r="A172" s="7" t="s">
        <v>281</v>
      </c>
      <c r="B172" t="s">
        <v>282</v>
      </c>
      <c r="C172" t="s">
        <v>276</v>
      </c>
      <c r="D172" s="7">
        <v>1</v>
      </c>
      <c r="E172" s="1">
        <v>259</v>
      </c>
      <c r="F172" s="10">
        <v>1300</v>
      </c>
      <c r="G172" s="10"/>
    </row>
    <row r="173" spans="1:10" ht="14.4" x14ac:dyDescent="0.3">
      <c r="A173" s="7" t="s">
        <v>283</v>
      </c>
      <c r="B173" t="s">
        <v>284</v>
      </c>
      <c r="C173" t="s">
        <v>219</v>
      </c>
      <c r="D173" s="7">
        <v>1</v>
      </c>
      <c r="E173" s="1">
        <v>259</v>
      </c>
      <c r="F173" s="10">
        <v>1300</v>
      </c>
      <c r="G173" s="10"/>
    </row>
    <row r="174" spans="1:10" ht="14.4" x14ac:dyDescent="0.3">
      <c r="A174" s="7" t="s">
        <v>285</v>
      </c>
      <c r="B174" t="s">
        <v>286</v>
      </c>
      <c r="C174" t="s">
        <v>276</v>
      </c>
      <c r="D174" s="7">
        <v>1</v>
      </c>
      <c r="E174" s="1">
        <v>259</v>
      </c>
      <c r="F174" s="10">
        <v>1300</v>
      </c>
      <c r="G174" s="10"/>
    </row>
    <row r="175" spans="1:10" ht="14.4" x14ac:dyDescent="0.3">
      <c r="A175" s="7" t="s">
        <v>287</v>
      </c>
      <c r="B175" t="s">
        <v>288</v>
      </c>
      <c r="C175" t="s">
        <v>219</v>
      </c>
      <c r="D175" s="7">
        <v>1</v>
      </c>
      <c r="E175" s="1">
        <v>259</v>
      </c>
      <c r="F175" s="10">
        <v>1300</v>
      </c>
      <c r="G175" s="10"/>
    </row>
    <row r="176" spans="1:10" ht="14.4" x14ac:dyDescent="0.3">
      <c r="A176" s="7" t="s">
        <v>289</v>
      </c>
      <c r="B176" t="s">
        <v>290</v>
      </c>
      <c r="C176" t="s">
        <v>219</v>
      </c>
      <c r="D176" s="7">
        <v>1</v>
      </c>
      <c r="E176" s="1">
        <v>395</v>
      </c>
      <c r="F176" s="10">
        <v>1300</v>
      </c>
      <c r="G176" s="10"/>
      <c r="H176" s="21">
        <v>45391</v>
      </c>
      <c r="J176" t="s">
        <v>291</v>
      </c>
    </row>
    <row r="177" spans="1:7" ht="14.4" x14ac:dyDescent="0.3">
      <c r="A177" s="7" t="s">
        <v>292</v>
      </c>
      <c r="B177" t="s">
        <v>293</v>
      </c>
      <c r="C177" t="s">
        <v>276</v>
      </c>
      <c r="D177" s="7">
        <v>1</v>
      </c>
      <c r="E177" s="1">
        <v>259</v>
      </c>
      <c r="F177" s="10">
        <v>1300</v>
      </c>
      <c r="G177" s="10"/>
    </row>
    <row r="178" spans="1:7" ht="14.4" x14ac:dyDescent="0.3">
      <c r="A178" s="7" t="s">
        <v>297</v>
      </c>
      <c r="B178" t="s">
        <v>298</v>
      </c>
      <c r="C178" t="s">
        <v>299</v>
      </c>
      <c r="D178" s="7">
        <v>1</v>
      </c>
      <c r="E178" s="1">
        <v>259</v>
      </c>
      <c r="F178" s="10">
        <v>1300</v>
      </c>
      <c r="G178" s="10"/>
    </row>
    <row r="179" spans="1:7" ht="14.4" x14ac:dyDescent="0.3">
      <c r="A179" s="7" t="s">
        <v>300</v>
      </c>
      <c r="B179" t="s">
        <v>301</v>
      </c>
      <c r="C179" t="s">
        <v>299</v>
      </c>
      <c r="D179" s="7">
        <v>1</v>
      </c>
      <c r="E179" s="1">
        <v>259</v>
      </c>
      <c r="F179" s="10">
        <v>1300</v>
      </c>
      <c r="G179" s="10"/>
    </row>
    <row r="180" spans="1:7" ht="14.4" x14ac:dyDescent="0.3">
      <c r="A180" s="7" t="s">
        <v>302</v>
      </c>
      <c r="B180" t="s">
        <v>303</v>
      </c>
      <c r="C180" t="s">
        <v>191</v>
      </c>
      <c r="D180" s="7">
        <v>1</v>
      </c>
      <c r="E180" s="1">
        <v>259</v>
      </c>
      <c r="F180" s="10">
        <v>1300</v>
      </c>
      <c r="G180" s="10"/>
    </row>
    <row r="181" spans="1:7" ht="14.4" x14ac:dyDescent="0.3">
      <c r="A181" s="7" t="s">
        <v>304</v>
      </c>
      <c r="B181" t="s">
        <v>305</v>
      </c>
      <c r="C181" t="s">
        <v>191</v>
      </c>
      <c r="D181" s="7">
        <v>1</v>
      </c>
      <c r="E181" s="1">
        <v>259</v>
      </c>
      <c r="F181" s="10">
        <v>1300</v>
      </c>
      <c r="G181" s="10"/>
    </row>
    <row r="182" spans="1:7" ht="14.4" x14ac:dyDescent="0.3">
      <c r="A182" s="7" t="s">
        <v>306</v>
      </c>
      <c r="B182" t="s">
        <v>307</v>
      </c>
      <c r="C182" t="s">
        <v>191</v>
      </c>
      <c r="D182" s="7">
        <v>1</v>
      </c>
      <c r="E182" s="1">
        <v>259</v>
      </c>
      <c r="F182" s="10">
        <v>1300</v>
      </c>
      <c r="G182" s="10"/>
    </row>
    <row r="183" spans="1:7" ht="14.4" x14ac:dyDescent="0.3">
      <c r="A183" s="7" t="s">
        <v>308</v>
      </c>
      <c r="B183" t="s">
        <v>309</v>
      </c>
      <c r="C183" t="s">
        <v>191</v>
      </c>
      <c r="D183" s="7">
        <v>1</v>
      </c>
      <c r="E183" s="1">
        <v>259</v>
      </c>
      <c r="F183" s="10">
        <v>1300</v>
      </c>
      <c r="G183" s="10"/>
    </row>
    <row r="184" spans="1:7" ht="14.4" x14ac:dyDescent="0.3">
      <c r="A184" s="7" t="s">
        <v>310</v>
      </c>
      <c r="B184" t="s">
        <v>311</v>
      </c>
      <c r="C184" t="s">
        <v>191</v>
      </c>
      <c r="D184" s="7">
        <v>1</v>
      </c>
      <c r="E184" s="1">
        <v>259</v>
      </c>
      <c r="F184" s="10">
        <v>1300</v>
      </c>
      <c r="G184" s="10"/>
    </row>
    <row r="185" spans="1:7" ht="14.4" x14ac:dyDescent="0.3">
      <c r="A185" s="7" t="s">
        <v>312</v>
      </c>
      <c r="B185" t="s">
        <v>313</v>
      </c>
      <c r="C185" t="s">
        <v>202</v>
      </c>
      <c r="D185" s="7">
        <v>1</v>
      </c>
      <c r="E185" s="1">
        <v>259</v>
      </c>
      <c r="F185" s="10">
        <v>1300</v>
      </c>
      <c r="G185" s="10"/>
    </row>
    <row r="186" spans="1:7" ht="14.4" x14ac:dyDescent="0.3">
      <c r="A186" s="7" t="s">
        <v>314</v>
      </c>
      <c r="B186" t="s">
        <v>315</v>
      </c>
      <c r="C186" t="s">
        <v>219</v>
      </c>
      <c r="D186" s="7">
        <v>1</v>
      </c>
      <c r="E186" s="1">
        <v>259</v>
      </c>
      <c r="F186" s="10">
        <v>1300</v>
      </c>
      <c r="G186" s="10"/>
    </row>
    <row r="187" spans="1:7" ht="14.4" x14ac:dyDescent="0.3">
      <c r="A187" s="7" t="s">
        <v>316</v>
      </c>
      <c r="B187" t="s">
        <v>317</v>
      </c>
      <c r="C187" t="s">
        <v>202</v>
      </c>
      <c r="D187" s="7">
        <v>1</v>
      </c>
      <c r="E187" s="1">
        <v>259</v>
      </c>
      <c r="F187" s="10">
        <v>1300</v>
      </c>
      <c r="G187" s="10"/>
    </row>
    <row r="188" spans="1:7" ht="14.4" x14ac:dyDescent="0.3">
      <c r="A188" s="7" t="s">
        <v>318</v>
      </c>
      <c r="B188" t="s">
        <v>319</v>
      </c>
      <c r="C188" t="s">
        <v>219</v>
      </c>
      <c r="D188" s="7">
        <v>1</v>
      </c>
      <c r="E188" s="1">
        <v>259</v>
      </c>
      <c r="F188" s="10">
        <v>1300</v>
      </c>
      <c r="G188" s="10"/>
    </row>
    <row r="189" spans="1:7" ht="14.4" x14ac:dyDescent="0.3">
      <c r="A189" s="7" t="s">
        <v>320</v>
      </c>
      <c r="B189" t="s">
        <v>321</v>
      </c>
      <c r="C189" t="s">
        <v>219</v>
      </c>
      <c r="D189" s="7">
        <v>1</v>
      </c>
      <c r="E189" s="1">
        <v>259</v>
      </c>
      <c r="F189" s="10">
        <v>1300</v>
      </c>
      <c r="G189" s="10"/>
    </row>
    <row r="190" spans="1:7" ht="14.4" x14ac:dyDescent="0.3">
      <c r="A190" s="7" t="s">
        <v>322</v>
      </c>
      <c r="B190" t="s">
        <v>323</v>
      </c>
      <c r="C190" t="s">
        <v>219</v>
      </c>
      <c r="D190" s="7">
        <v>1</v>
      </c>
      <c r="E190" s="1">
        <v>259</v>
      </c>
      <c r="F190" s="10">
        <v>1300</v>
      </c>
      <c r="G190" s="10"/>
    </row>
    <row r="191" spans="1:7" ht="14.4" x14ac:dyDescent="0.3">
      <c r="A191" s="7" t="s">
        <v>324</v>
      </c>
      <c r="B191" t="s">
        <v>325</v>
      </c>
      <c r="C191" t="s">
        <v>219</v>
      </c>
      <c r="D191" s="7">
        <v>1</v>
      </c>
      <c r="E191" s="1">
        <v>259</v>
      </c>
      <c r="F191" s="10">
        <v>1300</v>
      </c>
      <c r="G191" s="10"/>
    </row>
    <row r="192" spans="1:7" ht="14.4" x14ac:dyDescent="0.3">
      <c r="A192" s="7" t="s">
        <v>326</v>
      </c>
      <c r="B192" t="s">
        <v>327</v>
      </c>
      <c r="C192" t="s">
        <v>219</v>
      </c>
      <c r="D192" s="7">
        <v>1</v>
      </c>
      <c r="E192" s="1">
        <v>259</v>
      </c>
      <c r="F192" s="10">
        <v>1300</v>
      </c>
      <c r="G192" s="10"/>
    </row>
    <row r="193" spans="1:7" ht="14.4" x14ac:dyDescent="0.3">
      <c r="A193" s="7" t="s">
        <v>328</v>
      </c>
      <c r="B193" t="s">
        <v>329</v>
      </c>
      <c r="C193" t="s">
        <v>219</v>
      </c>
      <c r="D193" s="7">
        <v>1</v>
      </c>
      <c r="E193" s="1">
        <v>259</v>
      </c>
      <c r="F193" s="10">
        <v>1300</v>
      </c>
      <c r="G193" s="10"/>
    </row>
    <row r="194" spans="1:7" ht="14.4" x14ac:dyDescent="0.3">
      <c r="A194" s="7" t="s">
        <v>330</v>
      </c>
      <c r="B194" t="s">
        <v>331</v>
      </c>
      <c r="C194" t="s">
        <v>219</v>
      </c>
      <c r="D194" s="7">
        <v>1</v>
      </c>
      <c r="E194" s="1">
        <v>259</v>
      </c>
      <c r="F194" s="10">
        <v>1300</v>
      </c>
      <c r="G194" s="10"/>
    </row>
    <row r="195" spans="1:7" ht="14.4" x14ac:dyDescent="0.3">
      <c r="A195" s="7" t="s">
        <v>332</v>
      </c>
      <c r="B195" t="s">
        <v>333</v>
      </c>
      <c r="C195" t="s">
        <v>219</v>
      </c>
      <c r="D195" s="7">
        <v>1</v>
      </c>
      <c r="E195" s="1">
        <v>259</v>
      </c>
      <c r="F195" s="10">
        <v>1300</v>
      </c>
      <c r="G195" s="10"/>
    </row>
    <row r="196" spans="1:7" ht="14.4" x14ac:dyDescent="0.3">
      <c r="A196" s="7" t="s">
        <v>334</v>
      </c>
      <c r="B196" t="s">
        <v>335</v>
      </c>
      <c r="C196" t="s">
        <v>202</v>
      </c>
      <c r="D196" s="7">
        <v>1</v>
      </c>
      <c r="E196" s="1">
        <v>259</v>
      </c>
      <c r="F196" s="10">
        <v>1300</v>
      </c>
      <c r="G196" s="10"/>
    </row>
    <row r="197" spans="1:7" ht="14.4" x14ac:dyDescent="0.3">
      <c r="A197" s="7" t="s">
        <v>336</v>
      </c>
      <c r="B197" t="s">
        <v>337</v>
      </c>
      <c r="C197" t="s">
        <v>219</v>
      </c>
      <c r="D197" s="7">
        <v>1</v>
      </c>
      <c r="E197" s="1">
        <v>259</v>
      </c>
      <c r="F197" s="10">
        <v>1300</v>
      </c>
      <c r="G197" s="10"/>
    </row>
    <row r="198" spans="1:7" ht="14.4" x14ac:dyDescent="0.3">
      <c r="A198" s="7" t="s">
        <v>338</v>
      </c>
      <c r="B198" t="s">
        <v>339</v>
      </c>
      <c r="C198" t="s">
        <v>219</v>
      </c>
      <c r="D198" s="7">
        <v>1</v>
      </c>
      <c r="E198" s="1">
        <v>259</v>
      </c>
      <c r="F198" s="10">
        <v>1300</v>
      </c>
      <c r="G198" s="10"/>
    </row>
    <row r="199" spans="1:7" ht="14.4" x14ac:dyDescent="0.3">
      <c r="A199" s="7" t="s">
        <v>340</v>
      </c>
      <c r="B199" t="s">
        <v>341</v>
      </c>
      <c r="C199" t="s">
        <v>219</v>
      </c>
      <c r="D199" s="7">
        <v>1</v>
      </c>
      <c r="E199" s="1">
        <v>259</v>
      </c>
      <c r="F199" s="10">
        <v>1300</v>
      </c>
      <c r="G199" s="10"/>
    </row>
    <row r="200" spans="1:7" ht="14.4" x14ac:dyDescent="0.3">
      <c r="A200" s="7" t="s">
        <v>342</v>
      </c>
      <c r="B200" t="s">
        <v>343</v>
      </c>
      <c r="C200" t="s">
        <v>219</v>
      </c>
      <c r="D200" s="7">
        <v>1</v>
      </c>
      <c r="E200" s="1">
        <v>259</v>
      </c>
      <c r="F200" s="10">
        <v>1300</v>
      </c>
      <c r="G200" s="10"/>
    </row>
    <row r="201" spans="1:7" ht="14.4" x14ac:dyDescent="0.3">
      <c r="A201" s="7" t="s">
        <v>344</v>
      </c>
      <c r="B201" t="s">
        <v>345</v>
      </c>
      <c r="C201" t="s">
        <v>219</v>
      </c>
      <c r="D201" s="7">
        <v>1</v>
      </c>
      <c r="E201" s="1">
        <v>259</v>
      </c>
      <c r="F201" s="10">
        <v>1300</v>
      </c>
      <c r="G201" s="10"/>
    </row>
    <row r="202" spans="1:7" ht="14.4" x14ac:dyDescent="0.3">
      <c r="A202" s="7" t="s">
        <v>346</v>
      </c>
      <c r="B202" t="s">
        <v>347</v>
      </c>
      <c r="C202" t="s">
        <v>219</v>
      </c>
      <c r="D202" s="7">
        <v>1</v>
      </c>
      <c r="E202" s="1">
        <v>259</v>
      </c>
      <c r="F202" s="10">
        <v>1300</v>
      </c>
      <c r="G202" s="10"/>
    </row>
    <row r="203" spans="1:7" ht="14.4" x14ac:dyDescent="0.3">
      <c r="A203" s="7" t="s">
        <v>348</v>
      </c>
      <c r="B203" t="s">
        <v>349</v>
      </c>
      <c r="C203" t="s">
        <v>219</v>
      </c>
      <c r="D203" s="7">
        <v>1</v>
      </c>
      <c r="E203" s="1">
        <v>259</v>
      </c>
      <c r="F203" s="10">
        <v>1300</v>
      </c>
      <c r="G203" s="10"/>
    </row>
    <row r="204" spans="1:7" ht="14.4" x14ac:dyDescent="0.3">
      <c r="A204" s="7" t="s">
        <v>350</v>
      </c>
      <c r="B204" t="s">
        <v>351</v>
      </c>
      <c r="C204" t="s">
        <v>191</v>
      </c>
      <c r="D204" s="7">
        <v>1</v>
      </c>
      <c r="E204" s="1">
        <v>259</v>
      </c>
      <c r="F204" s="10">
        <v>1300</v>
      </c>
      <c r="G204" s="10"/>
    </row>
    <row r="205" spans="1:7" ht="14.4" x14ac:dyDescent="0.3">
      <c r="A205" s="7" t="s">
        <v>352</v>
      </c>
      <c r="B205" t="s">
        <v>353</v>
      </c>
      <c r="C205" t="s">
        <v>354</v>
      </c>
      <c r="D205" s="7">
        <v>1</v>
      </c>
      <c r="E205" s="1">
        <v>259</v>
      </c>
      <c r="F205" s="10">
        <v>1300</v>
      </c>
      <c r="G205" s="10"/>
    </row>
    <row r="206" spans="1:7" ht="14.4" x14ac:dyDescent="0.3">
      <c r="A206" s="7" t="s">
        <v>355</v>
      </c>
      <c r="B206" t="s">
        <v>356</v>
      </c>
      <c r="C206" t="s">
        <v>276</v>
      </c>
      <c r="D206" s="7">
        <v>1</v>
      </c>
      <c r="E206" s="1">
        <v>259</v>
      </c>
      <c r="F206" s="10">
        <v>1300</v>
      </c>
      <c r="G206" s="10"/>
    </row>
    <row r="207" spans="1:7" ht="14.4" x14ac:dyDescent="0.3">
      <c r="A207" s="7" t="s">
        <v>357</v>
      </c>
      <c r="B207" t="s">
        <v>358</v>
      </c>
      <c r="C207" t="s">
        <v>276</v>
      </c>
      <c r="D207" s="7">
        <v>1</v>
      </c>
      <c r="E207" s="1">
        <v>259</v>
      </c>
      <c r="F207" s="10">
        <v>1300</v>
      </c>
      <c r="G207" s="10"/>
    </row>
    <row r="208" spans="1:7" ht="14.4" x14ac:dyDescent="0.3">
      <c r="A208" s="7" t="s">
        <v>359</v>
      </c>
      <c r="B208" t="s">
        <v>360</v>
      </c>
      <c r="C208" t="s">
        <v>276</v>
      </c>
      <c r="D208" s="7">
        <v>1</v>
      </c>
      <c r="E208" s="1">
        <v>259</v>
      </c>
      <c r="F208" s="10">
        <v>1300</v>
      </c>
      <c r="G208" s="10"/>
    </row>
    <row r="209" spans="1:10" ht="14.4" x14ac:dyDescent="0.3">
      <c r="A209" s="7" t="s">
        <v>361</v>
      </c>
      <c r="B209" t="s">
        <v>362</v>
      </c>
      <c r="C209" t="s">
        <v>276</v>
      </c>
      <c r="D209" s="7">
        <v>1</v>
      </c>
      <c r="E209" s="1">
        <v>259</v>
      </c>
      <c r="F209" s="10">
        <v>1300</v>
      </c>
      <c r="G209" s="10"/>
    </row>
    <row r="210" spans="1:10" ht="14.4" x14ac:dyDescent="0.3">
      <c r="A210" s="7" t="s">
        <v>686</v>
      </c>
      <c r="B210" t="s">
        <v>687</v>
      </c>
      <c r="C210" t="s">
        <v>219</v>
      </c>
      <c r="E210" s="1"/>
      <c r="F210" s="10"/>
      <c r="G210" s="10"/>
      <c r="I210" t="s">
        <v>689</v>
      </c>
      <c r="J210" s="23" t="s">
        <v>688</v>
      </c>
    </row>
    <row r="211" spans="1:10" ht="14.4" x14ac:dyDescent="0.3">
      <c r="A211" s="7" t="s">
        <v>363</v>
      </c>
      <c r="B211" t="s">
        <v>364</v>
      </c>
      <c r="C211" t="s">
        <v>191</v>
      </c>
      <c r="D211" s="7">
        <v>1</v>
      </c>
      <c r="E211" s="1">
        <v>259</v>
      </c>
      <c r="F211" s="10">
        <v>1300</v>
      </c>
      <c r="G211" s="10"/>
    </row>
    <row r="212" spans="1:10" ht="14.4" x14ac:dyDescent="0.3">
      <c r="A212" s="7" t="s">
        <v>365</v>
      </c>
      <c r="B212" t="s">
        <v>366</v>
      </c>
      <c r="C212" t="s">
        <v>191</v>
      </c>
      <c r="D212" s="7">
        <v>1</v>
      </c>
      <c r="E212" s="1">
        <v>259</v>
      </c>
      <c r="F212" s="10">
        <v>1300</v>
      </c>
      <c r="G212" s="10"/>
    </row>
    <row r="213" spans="1:10" ht="14.4" x14ac:dyDescent="0.3">
      <c r="A213" s="7" t="s">
        <v>367</v>
      </c>
      <c r="B213" t="s">
        <v>368</v>
      </c>
      <c r="C213" t="s">
        <v>191</v>
      </c>
      <c r="D213" s="7">
        <v>1</v>
      </c>
      <c r="E213" s="1">
        <v>259</v>
      </c>
      <c r="F213" s="10">
        <v>1300</v>
      </c>
      <c r="G213" s="10"/>
    </row>
    <row r="214" spans="1:10" ht="14.4" x14ac:dyDescent="0.3">
      <c r="A214" s="7" t="s">
        <v>369</v>
      </c>
      <c r="B214" t="s">
        <v>370</v>
      </c>
      <c r="C214" t="s">
        <v>191</v>
      </c>
      <c r="D214" s="7">
        <v>1</v>
      </c>
      <c r="E214" s="1">
        <v>259</v>
      </c>
      <c r="F214" s="10">
        <v>1300</v>
      </c>
      <c r="G214" s="10"/>
    </row>
    <row r="215" spans="1:10" ht="14.4" x14ac:dyDescent="0.3">
      <c r="A215" s="7" t="s">
        <v>371</v>
      </c>
      <c r="B215" t="s">
        <v>372</v>
      </c>
      <c r="C215" t="s">
        <v>191</v>
      </c>
      <c r="D215" s="7">
        <v>1</v>
      </c>
      <c r="E215" s="1">
        <v>259</v>
      </c>
      <c r="F215" s="10">
        <v>1300</v>
      </c>
      <c r="G215" s="10"/>
    </row>
    <row r="216" spans="1:10" ht="14.4" x14ac:dyDescent="0.3">
      <c r="A216" s="7" t="s">
        <v>373</v>
      </c>
      <c r="B216" t="s">
        <v>374</v>
      </c>
      <c r="C216" t="s">
        <v>191</v>
      </c>
      <c r="D216" s="7">
        <v>1</v>
      </c>
      <c r="E216" s="1">
        <v>259</v>
      </c>
      <c r="F216" s="10">
        <v>1300</v>
      </c>
      <c r="G216" s="10"/>
    </row>
    <row r="217" spans="1:10" ht="14.4" x14ac:dyDescent="0.3">
      <c r="A217" s="7" t="s">
        <v>375</v>
      </c>
      <c r="B217" t="s">
        <v>376</v>
      </c>
      <c r="C217" t="s">
        <v>191</v>
      </c>
      <c r="D217" s="7">
        <v>1</v>
      </c>
      <c r="E217" s="1">
        <v>259</v>
      </c>
      <c r="F217" s="10">
        <v>1300</v>
      </c>
      <c r="G217" s="10"/>
    </row>
    <row r="218" spans="1:10" ht="14.4" x14ac:dyDescent="0.3">
      <c r="A218" s="7" t="s">
        <v>377</v>
      </c>
      <c r="B218" t="s">
        <v>378</v>
      </c>
      <c r="C218" t="s">
        <v>191</v>
      </c>
      <c r="D218" s="7">
        <v>1</v>
      </c>
      <c r="E218" s="1">
        <v>259</v>
      </c>
      <c r="F218" s="10">
        <v>1300</v>
      </c>
      <c r="G218" s="10"/>
    </row>
    <row r="219" spans="1:10" ht="14.4" x14ac:dyDescent="0.3">
      <c r="A219" s="7" t="s">
        <v>379</v>
      </c>
      <c r="B219" t="s">
        <v>380</v>
      </c>
      <c r="C219" t="s">
        <v>191</v>
      </c>
      <c r="D219" s="7">
        <v>1</v>
      </c>
      <c r="E219" s="1">
        <v>259</v>
      </c>
      <c r="F219" s="10">
        <v>1300</v>
      </c>
      <c r="G219" s="10"/>
    </row>
    <row r="220" spans="1:10" ht="14.4" x14ac:dyDescent="0.3">
      <c r="A220" s="7" t="s">
        <v>381</v>
      </c>
      <c r="B220" t="s">
        <v>382</v>
      </c>
      <c r="C220" t="s">
        <v>191</v>
      </c>
      <c r="D220" s="7">
        <v>1</v>
      </c>
      <c r="E220" s="1">
        <v>259</v>
      </c>
      <c r="F220" s="10">
        <v>1300</v>
      </c>
      <c r="G220" s="10"/>
    </row>
    <row r="221" spans="1:10" ht="14.4" x14ac:dyDescent="0.3">
      <c r="A221" s="7" t="s">
        <v>383</v>
      </c>
      <c r="B221" t="s">
        <v>384</v>
      </c>
      <c r="C221" t="s">
        <v>191</v>
      </c>
      <c r="D221" s="7">
        <v>1</v>
      </c>
      <c r="E221" s="1">
        <v>259</v>
      </c>
      <c r="F221" s="10">
        <v>1300</v>
      </c>
      <c r="G221" s="10"/>
    </row>
    <row r="222" spans="1:10" ht="14.4" x14ac:dyDescent="0.3">
      <c r="A222" s="7" t="s">
        <v>385</v>
      </c>
      <c r="B222" t="s">
        <v>386</v>
      </c>
      <c r="C222" t="s">
        <v>191</v>
      </c>
      <c r="D222" s="7">
        <v>1</v>
      </c>
      <c r="E222" s="1">
        <v>259</v>
      </c>
      <c r="F222" s="10">
        <v>1300</v>
      </c>
      <c r="G222" s="10"/>
    </row>
    <row r="223" spans="1:10" ht="14.4" x14ac:dyDescent="0.3">
      <c r="A223" s="7" t="s">
        <v>387</v>
      </c>
      <c r="B223" t="s">
        <v>388</v>
      </c>
      <c r="C223" t="s">
        <v>191</v>
      </c>
      <c r="D223" s="7">
        <v>1</v>
      </c>
      <c r="E223" s="1">
        <v>259</v>
      </c>
      <c r="F223" s="10">
        <v>1300</v>
      </c>
      <c r="G223" s="10"/>
    </row>
    <row r="224" spans="1:10" ht="14.4" x14ac:dyDescent="0.3">
      <c r="A224" s="7" t="s">
        <v>389</v>
      </c>
      <c r="B224" t="s">
        <v>390</v>
      </c>
      <c r="C224" t="s">
        <v>202</v>
      </c>
      <c r="D224" s="7">
        <v>1</v>
      </c>
      <c r="E224" s="1">
        <v>259</v>
      </c>
      <c r="F224" s="10">
        <v>1300</v>
      </c>
      <c r="G224" s="10"/>
    </row>
    <row r="225" spans="1:7" ht="14.4" x14ac:dyDescent="0.3">
      <c r="A225" s="7" t="s">
        <v>391</v>
      </c>
      <c r="B225" t="s">
        <v>392</v>
      </c>
      <c r="C225" t="s">
        <v>191</v>
      </c>
      <c r="D225" s="7">
        <v>1</v>
      </c>
      <c r="E225" s="1">
        <v>259</v>
      </c>
      <c r="F225" s="10">
        <v>1300</v>
      </c>
      <c r="G225" s="10"/>
    </row>
    <row r="226" spans="1:7" ht="14.4" x14ac:dyDescent="0.3">
      <c r="A226" s="7" t="s">
        <v>393</v>
      </c>
      <c r="B226" t="s">
        <v>394</v>
      </c>
      <c r="C226" t="s">
        <v>191</v>
      </c>
      <c r="D226" s="7">
        <v>1</v>
      </c>
      <c r="E226" s="1">
        <v>259</v>
      </c>
      <c r="F226" s="10">
        <v>1300</v>
      </c>
      <c r="G226" s="10"/>
    </row>
    <row r="227" spans="1:7" ht="14.4" x14ac:dyDescent="0.3">
      <c r="A227" s="7" t="s">
        <v>395</v>
      </c>
      <c r="B227" t="s">
        <v>396</v>
      </c>
      <c r="C227" t="s">
        <v>191</v>
      </c>
      <c r="D227" s="7">
        <v>1</v>
      </c>
      <c r="E227" s="1">
        <v>259</v>
      </c>
      <c r="F227" s="10">
        <v>1300</v>
      </c>
      <c r="G227" s="10"/>
    </row>
    <row r="228" spans="1:7" ht="14.4" x14ac:dyDescent="0.3">
      <c r="A228" s="7" t="s">
        <v>397</v>
      </c>
      <c r="B228" t="s">
        <v>398</v>
      </c>
      <c r="C228" t="s">
        <v>219</v>
      </c>
      <c r="D228" s="7">
        <v>1</v>
      </c>
      <c r="E228" s="1">
        <v>259</v>
      </c>
      <c r="F228" s="10">
        <v>1300</v>
      </c>
      <c r="G228" s="10"/>
    </row>
    <row r="229" spans="1:7" ht="14.4" x14ac:dyDescent="0.3">
      <c r="A229" s="7" t="s">
        <v>399</v>
      </c>
      <c r="B229" t="s">
        <v>400</v>
      </c>
      <c r="C229" t="s">
        <v>219</v>
      </c>
      <c r="D229" s="7">
        <v>1</v>
      </c>
      <c r="E229" s="1">
        <v>259</v>
      </c>
      <c r="F229" s="10">
        <v>1300</v>
      </c>
      <c r="G229" s="10"/>
    </row>
    <row r="230" spans="1:7" ht="14.4" x14ac:dyDescent="0.3">
      <c r="A230" s="7" t="s">
        <v>401</v>
      </c>
      <c r="B230" t="s">
        <v>402</v>
      </c>
      <c r="C230" t="s">
        <v>219</v>
      </c>
      <c r="D230" s="7">
        <v>1</v>
      </c>
      <c r="E230" s="1">
        <v>259</v>
      </c>
      <c r="F230" s="10">
        <v>1300</v>
      </c>
      <c r="G230" s="10"/>
    </row>
    <row r="231" spans="1:7" ht="14.4" x14ac:dyDescent="0.3">
      <c r="A231" s="7" t="s">
        <v>403</v>
      </c>
      <c r="B231" t="s">
        <v>404</v>
      </c>
      <c r="C231" t="s">
        <v>219</v>
      </c>
      <c r="D231" s="7">
        <v>1</v>
      </c>
      <c r="E231" s="1">
        <v>259</v>
      </c>
      <c r="F231" s="10">
        <v>1300</v>
      </c>
      <c r="G231" s="10"/>
    </row>
    <row r="232" spans="1:7" ht="14.4" x14ac:dyDescent="0.3">
      <c r="A232" s="7" t="s">
        <v>405</v>
      </c>
      <c r="B232" t="s">
        <v>406</v>
      </c>
      <c r="C232" t="s">
        <v>219</v>
      </c>
      <c r="D232" s="7">
        <v>1</v>
      </c>
      <c r="E232" s="1">
        <v>259</v>
      </c>
      <c r="F232" s="10">
        <v>1300</v>
      </c>
      <c r="G232" s="10"/>
    </row>
    <row r="233" spans="1:7" ht="14.4" x14ac:dyDescent="0.3">
      <c r="A233" s="7" t="s">
        <v>407</v>
      </c>
      <c r="B233" t="s">
        <v>408</v>
      </c>
      <c r="C233" t="s">
        <v>219</v>
      </c>
      <c r="D233" s="7">
        <v>1</v>
      </c>
      <c r="E233" s="1">
        <v>259</v>
      </c>
      <c r="F233" s="10">
        <v>1300</v>
      </c>
      <c r="G233" s="10"/>
    </row>
    <row r="234" spans="1:7" ht="14.4" x14ac:dyDescent="0.3">
      <c r="A234" s="7" t="s">
        <v>409</v>
      </c>
      <c r="B234" t="s">
        <v>410</v>
      </c>
      <c r="C234" t="s">
        <v>219</v>
      </c>
      <c r="D234" s="7">
        <v>1</v>
      </c>
      <c r="E234" s="1">
        <v>259</v>
      </c>
      <c r="F234" s="10">
        <v>1300</v>
      </c>
      <c r="G234" s="10"/>
    </row>
    <row r="235" spans="1:7" ht="14.4" x14ac:dyDescent="0.3">
      <c r="A235" s="7" t="s">
        <v>411</v>
      </c>
      <c r="B235" t="s">
        <v>412</v>
      </c>
      <c r="C235" t="s">
        <v>219</v>
      </c>
      <c r="D235" s="7">
        <v>1</v>
      </c>
      <c r="E235" s="1">
        <v>259</v>
      </c>
      <c r="F235" s="10">
        <v>1300</v>
      </c>
      <c r="G235" s="10"/>
    </row>
    <row r="236" spans="1:7" ht="14.4" x14ac:dyDescent="0.3">
      <c r="A236" s="7" t="s">
        <v>413</v>
      </c>
      <c r="B236" t="s">
        <v>414</v>
      </c>
      <c r="C236" t="s">
        <v>219</v>
      </c>
      <c r="D236" s="7">
        <v>1</v>
      </c>
      <c r="E236" s="1">
        <v>259</v>
      </c>
      <c r="F236" s="10">
        <v>1300</v>
      </c>
      <c r="G236" s="10"/>
    </row>
    <row r="237" spans="1:7" ht="14.4" x14ac:dyDescent="0.3">
      <c r="A237" s="7" t="s">
        <v>415</v>
      </c>
      <c r="B237" t="s">
        <v>416</v>
      </c>
      <c r="C237" t="s">
        <v>219</v>
      </c>
      <c r="D237" s="7">
        <v>1</v>
      </c>
      <c r="E237" s="1">
        <v>259</v>
      </c>
      <c r="F237" s="10">
        <v>1300</v>
      </c>
      <c r="G237" s="10"/>
    </row>
    <row r="238" spans="1:7" ht="14.4" x14ac:dyDescent="0.3">
      <c r="A238" s="7" t="s">
        <v>417</v>
      </c>
      <c r="B238" t="s">
        <v>418</v>
      </c>
      <c r="C238" t="s">
        <v>191</v>
      </c>
      <c r="D238" s="7">
        <v>1</v>
      </c>
      <c r="E238" s="1">
        <v>259</v>
      </c>
      <c r="F238" s="10">
        <v>1300</v>
      </c>
      <c r="G238" s="10"/>
    </row>
    <row r="239" spans="1:7" ht="14.4" x14ac:dyDescent="0.3">
      <c r="A239" s="7" t="s">
        <v>419</v>
      </c>
      <c r="B239" t="s">
        <v>420</v>
      </c>
      <c r="C239" t="s">
        <v>191</v>
      </c>
      <c r="D239" s="7">
        <v>1</v>
      </c>
      <c r="E239" s="1">
        <v>259</v>
      </c>
      <c r="F239" s="10">
        <v>1300</v>
      </c>
      <c r="G239" s="10"/>
    </row>
    <row r="240" spans="1:7" ht="14.4" x14ac:dyDescent="0.3">
      <c r="A240" s="7" t="s">
        <v>421</v>
      </c>
      <c r="B240" t="s">
        <v>422</v>
      </c>
      <c r="C240" t="s">
        <v>276</v>
      </c>
      <c r="D240" s="7">
        <v>1</v>
      </c>
      <c r="E240" s="1">
        <v>259</v>
      </c>
      <c r="F240" s="10">
        <v>1300</v>
      </c>
      <c r="G240" s="10"/>
    </row>
    <row r="241" spans="1:7" ht="14.4" x14ac:dyDescent="0.3">
      <c r="A241" s="7" t="s">
        <v>423</v>
      </c>
      <c r="B241" t="s">
        <v>424</v>
      </c>
      <c r="C241" t="s">
        <v>276</v>
      </c>
      <c r="D241" s="7">
        <v>1</v>
      </c>
      <c r="E241" s="1">
        <v>259</v>
      </c>
      <c r="F241" s="10">
        <v>1300</v>
      </c>
      <c r="G241" s="10"/>
    </row>
    <row r="242" spans="1:7" ht="14.4" x14ac:dyDescent="0.3">
      <c r="A242" s="7" t="s">
        <v>425</v>
      </c>
      <c r="B242" t="s">
        <v>426</v>
      </c>
      <c r="C242" t="s">
        <v>276</v>
      </c>
      <c r="D242" s="7">
        <v>1</v>
      </c>
      <c r="E242" s="1">
        <v>259</v>
      </c>
      <c r="F242" s="10">
        <v>1300</v>
      </c>
      <c r="G242" s="10"/>
    </row>
    <row r="243" spans="1:7" ht="14.4" x14ac:dyDescent="0.3">
      <c r="A243" s="7" t="s">
        <v>427</v>
      </c>
      <c r="B243" t="s">
        <v>428</v>
      </c>
      <c r="C243" t="s">
        <v>276</v>
      </c>
      <c r="D243" s="7">
        <v>1</v>
      </c>
      <c r="E243" s="1">
        <v>259</v>
      </c>
      <c r="F243" s="10">
        <v>1300</v>
      </c>
      <c r="G243" s="10"/>
    </row>
    <row r="244" spans="1:7" ht="14.4" x14ac:dyDescent="0.3">
      <c r="A244" s="7" t="s">
        <v>429</v>
      </c>
      <c r="B244" t="s">
        <v>430</v>
      </c>
      <c r="C244" t="s">
        <v>276</v>
      </c>
      <c r="D244" s="7">
        <v>1</v>
      </c>
      <c r="E244" s="1">
        <v>259</v>
      </c>
      <c r="F244" s="10">
        <v>1300</v>
      </c>
      <c r="G244" s="10"/>
    </row>
    <row r="245" spans="1:7" ht="14.4" x14ac:dyDescent="0.3">
      <c r="A245" s="7" t="s">
        <v>431</v>
      </c>
      <c r="B245" t="s">
        <v>432</v>
      </c>
      <c r="C245" t="s">
        <v>276</v>
      </c>
      <c r="D245" s="7">
        <v>1</v>
      </c>
      <c r="E245" s="1">
        <v>259</v>
      </c>
      <c r="F245" s="10">
        <v>1300</v>
      </c>
      <c r="G245" s="10"/>
    </row>
    <row r="246" spans="1:7" ht="14.4" x14ac:dyDescent="0.3">
      <c r="A246" s="7" t="s">
        <v>433</v>
      </c>
      <c r="B246" t="s">
        <v>434</v>
      </c>
      <c r="C246" t="s">
        <v>276</v>
      </c>
      <c r="D246" s="7">
        <v>1</v>
      </c>
      <c r="E246" s="1">
        <v>259</v>
      </c>
      <c r="F246" s="10">
        <v>1300</v>
      </c>
      <c r="G246" s="10"/>
    </row>
    <row r="247" spans="1:7" ht="14.4" x14ac:dyDescent="0.3">
      <c r="A247" s="7" t="s">
        <v>435</v>
      </c>
      <c r="B247" t="s">
        <v>436</v>
      </c>
      <c r="C247" t="s">
        <v>276</v>
      </c>
      <c r="D247" s="7">
        <v>1</v>
      </c>
      <c r="E247" s="1">
        <v>259</v>
      </c>
      <c r="F247" s="10">
        <v>1300</v>
      </c>
      <c r="G247" s="10"/>
    </row>
    <row r="248" spans="1:7" ht="14.4" x14ac:dyDescent="0.3">
      <c r="A248" s="7" t="s">
        <v>437</v>
      </c>
      <c r="B248" t="s">
        <v>438</v>
      </c>
      <c r="C248" t="s">
        <v>276</v>
      </c>
      <c r="D248" s="7">
        <v>1</v>
      </c>
      <c r="E248" s="1">
        <v>259</v>
      </c>
      <c r="F248" s="10">
        <v>1300</v>
      </c>
      <c r="G248" s="10"/>
    </row>
    <row r="249" spans="1:7" ht="14.4" x14ac:dyDescent="0.3">
      <c r="A249" s="7" t="s">
        <v>439</v>
      </c>
      <c r="B249" t="s">
        <v>440</v>
      </c>
      <c r="C249" t="s">
        <v>276</v>
      </c>
      <c r="D249" s="7">
        <v>1</v>
      </c>
      <c r="E249" s="1">
        <v>259</v>
      </c>
      <c r="F249" s="10">
        <v>1300</v>
      </c>
      <c r="G249" s="10"/>
    </row>
    <row r="250" spans="1:7" ht="14.4" x14ac:dyDescent="0.3">
      <c r="A250" s="7" t="s">
        <v>441</v>
      </c>
      <c r="B250" t="s">
        <v>442</v>
      </c>
      <c r="C250" t="s">
        <v>276</v>
      </c>
      <c r="D250" s="7">
        <v>1</v>
      </c>
      <c r="E250" s="1">
        <v>259</v>
      </c>
      <c r="F250" s="10">
        <v>1300</v>
      </c>
      <c r="G250" s="10"/>
    </row>
    <row r="251" spans="1:7" ht="14.4" x14ac:dyDescent="0.3">
      <c r="A251" s="7" t="s">
        <v>443</v>
      </c>
      <c r="B251" t="s">
        <v>444</v>
      </c>
      <c r="C251" t="s">
        <v>276</v>
      </c>
      <c r="D251" s="7">
        <v>1</v>
      </c>
      <c r="E251" s="1">
        <v>259</v>
      </c>
      <c r="F251" s="10">
        <v>1300</v>
      </c>
      <c r="G251" s="10"/>
    </row>
    <row r="252" spans="1:7" ht="14.4" x14ac:dyDescent="0.3">
      <c r="A252" s="7" t="s">
        <v>445</v>
      </c>
      <c r="B252" t="s">
        <v>446</v>
      </c>
      <c r="C252" t="s">
        <v>276</v>
      </c>
      <c r="D252" s="7">
        <v>1</v>
      </c>
      <c r="E252" s="1">
        <v>259</v>
      </c>
      <c r="F252" s="10">
        <v>1300</v>
      </c>
      <c r="G252" s="10"/>
    </row>
    <row r="253" spans="1:7" ht="14.4" x14ac:dyDescent="0.3">
      <c r="A253" s="7" t="s">
        <v>447</v>
      </c>
      <c r="B253" t="s">
        <v>448</v>
      </c>
      <c r="C253" t="s">
        <v>276</v>
      </c>
      <c r="D253" s="7">
        <v>1</v>
      </c>
      <c r="E253" s="1">
        <v>259</v>
      </c>
      <c r="F253" s="10">
        <v>1300</v>
      </c>
      <c r="G253" s="10"/>
    </row>
    <row r="254" spans="1:7" ht="14.4" x14ac:dyDescent="0.3">
      <c r="A254" s="7" t="s">
        <v>449</v>
      </c>
      <c r="B254" t="s">
        <v>450</v>
      </c>
      <c r="C254" t="s">
        <v>191</v>
      </c>
      <c r="D254" s="7">
        <v>1</v>
      </c>
      <c r="E254" s="1">
        <v>259</v>
      </c>
      <c r="F254" s="10">
        <v>1300</v>
      </c>
      <c r="G254" s="10"/>
    </row>
    <row r="255" spans="1:7" ht="14.4" x14ac:dyDescent="0.3">
      <c r="A255" s="7" t="s">
        <v>451</v>
      </c>
      <c r="B255" t="s">
        <v>452</v>
      </c>
      <c r="C255" t="s">
        <v>191</v>
      </c>
      <c r="D255" s="7">
        <v>1</v>
      </c>
      <c r="E255" s="1">
        <v>259</v>
      </c>
      <c r="F255" s="10">
        <v>1300</v>
      </c>
      <c r="G255" s="10"/>
    </row>
    <row r="256" spans="1:7" ht="14.4" x14ac:dyDescent="0.3">
      <c r="A256" s="7" t="s">
        <v>453</v>
      </c>
      <c r="B256" t="s">
        <v>454</v>
      </c>
      <c r="C256" t="s">
        <v>191</v>
      </c>
      <c r="D256" s="7">
        <v>1</v>
      </c>
      <c r="E256" s="1">
        <v>259</v>
      </c>
      <c r="F256" s="10">
        <v>1300</v>
      </c>
      <c r="G256" s="10"/>
    </row>
    <row r="257" spans="1:10" ht="14.4" x14ac:dyDescent="0.3">
      <c r="A257" s="7" t="s">
        <v>455</v>
      </c>
      <c r="B257" t="s">
        <v>456</v>
      </c>
      <c r="C257" t="s">
        <v>191</v>
      </c>
      <c r="D257" s="7">
        <v>1</v>
      </c>
      <c r="E257" s="1">
        <v>259</v>
      </c>
      <c r="F257" s="10">
        <v>1300</v>
      </c>
      <c r="G257" s="10"/>
    </row>
    <row r="258" spans="1:10" ht="14.4" x14ac:dyDescent="0.3">
      <c r="A258" s="7" t="s">
        <v>457</v>
      </c>
      <c r="B258" t="s">
        <v>458</v>
      </c>
      <c r="C258" t="s">
        <v>191</v>
      </c>
      <c r="D258" s="7">
        <v>1</v>
      </c>
      <c r="E258" s="1">
        <v>259</v>
      </c>
      <c r="F258" s="10">
        <v>1300</v>
      </c>
      <c r="G258" s="10"/>
    </row>
    <row r="259" spans="1:10" ht="14.4" x14ac:dyDescent="0.3">
      <c r="A259" s="7" t="s">
        <v>459</v>
      </c>
      <c r="B259" t="s">
        <v>460</v>
      </c>
      <c r="C259" t="s">
        <v>191</v>
      </c>
      <c r="D259" s="7">
        <v>1</v>
      </c>
      <c r="E259" s="1">
        <v>259</v>
      </c>
      <c r="F259" s="10">
        <v>1300</v>
      </c>
      <c r="G259" s="10"/>
    </row>
    <row r="260" spans="1:10" ht="14.4" x14ac:dyDescent="0.3">
      <c r="A260" s="7" t="s">
        <v>461</v>
      </c>
      <c r="B260" t="s">
        <v>462</v>
      </c>
      <c r="C260" t="s">
        <v>191</v>
      </c>
      <c r="D260" s="7">
        <v>1</v>
      </c>
      <c r="E260" s="1">
        <v>259</v>
      </c>
      <c r="F260" s="10">
        <v>1300</v>
      </c>
      <c r="G260" s="10"/>
    </row>
    <row r="261" spans="1:10" ht="14.4" x14ac:dyDescent="0.3">
      <c r="A261" s="7" t="s">
        <v>463</v>
      </c>
      <c r="B261" t="s">
        <v>464</v>
      </c>
      <c r="C261" t="s">
        <v>219</v>
      </c>
      <c r="D261" s="7">
        <v>1</v>
      </c>
      <c r="E261" s="1">
        <v>259</v>
      </c>
      <c r="F261" s="10">
        <v>1300</v>
      </c>
      <c r="G261" s="10"/>
    </row>
    <row r="262" spans="1:10" ht="14.4" x14ac:dyDescent="0.3">
      <c r="A262" s="7" t="s">
        <v>465</v>
      </c>
      <c r="B262" t="s">
        <v>466</v>
      </c>
      <c r="C262" t="s">
        <v>219</v>
      </c>
      <c r="D262" s="7">
        <v>1</v>
      </c>
      <c r="E262" s="1">
        <v>259</v>
      </c>
      <c r="F262" s="10">
        <v>1300</v>
      </c>
      <c r="G262" s="10"/>
    </row>
    <row r="263" spans="1:10" ht="14.4" x14ac:dyDescent="0.3">
      <c r="A263" s="7" t="s">
        <v>467</v>
      </c>
      <c r="B263" t="s">
        <v>468</v>
      </c>
      <c r="C263" t="s">
        <v>219</v>
      </c>
      <c r="D263" s="7">
        <v>1</v>
      </c>
      <c r="E263" s="1">
        <v>259</v>
      </c>
      <c r="F263" s="10">
        <v>1300</v>
      </c>
      <c r="G263" s="10"/>
    </row>
    <row r="264" spans="1:10" ht="14.4" x14ac:dyDescent="0.3">
      <c r="A264" s="7" t="s">
        <v>469</v>
      </c>
      <c r="B264" t="s">
        <v>470</v>
      </c>
      <c r="C264" t="s">
        <v>219</v>
      </c>
      <c r="D264" s="7">
        <v>1</v>
      </c>
      <c r="E264" s="1">
        <v>259</v>
      </c>
      <c r="F264" s="10">
        <v>1300</v>
      </c>
      <c r="G264" s="10"/>
    </row>
    <row r="265" spans="1:10" ht="14.4" x14ac:dyDescent="0.3">
      <c r="A265" s="7" t="s">
        <v>471</v>
      </c>
      <c r="B265" t="s">
        <v>472</v>
      </c>
      <c r="C265" t="s">
        <v>219</v>
      </c>
      <c r="D265" s="7">
        <v>1</v>
      </c>
      <c r="E265" s="1">
        <v>259</v>
      </c>
      <c r="F265" s="10">
        <v>1300</v>
      </c>
      <c r="G265" s="10"/>
    </row>
    <row r="266" spans="1:10" ht="14.4" x14ac:dyDescent="0.3">
      <c r="A266" s="7" t="s">
        <v>473</v>
      </c>
      <c r="B266" t="s">
        <v>474</v>
      </c>
      <c r="C266" t="s">
        <v>191</v>
      </c>
      <c r="D266" s="7">
        <v>1</v>
      </c>
      <c r="E266" s="1">
        <v>1795</v>
      </c>
      <c r="F266" s="10">
        <v>1795</v>
      </c>
      <c r="G266" s="10"/>
      <c r="H266" s="21">
        <v>45446</v>
      </c>
      <c r="J266" t="s">
        <v>475</v>
      </c>
    </row>
    <row r="267" spans="1:10" ht="14.4" x14ac:dyDescent="0.3">
      <c r="A267" s="7" t="s">
        <v>476</v>
      </c>
      <c r="B267" t="s">
        <v>477</v>
      </c>
      <c r="C267" t="s">
        <v>219</v>
      </c>
      <c r="D267" s="7">
        <v>1</v>
      </c>
      <c r="E267" s="1">
        <v>259</v>
      </c>
      <c r="F267" s="10">
        <v>1300</v>
      </c>
      <c r="G267" s="10"/>
    </row>
    <row r="268" spans="1:10" ht="14.4" x14ac:dyDescent="0.3">
      <c r="A268" s="7" t="s">
        <v>478</v>
      </c>
      <c r="B268" t="s">
        <v>479</v>
      </c>
      <c r="C268" t="s">
        <v>191</v>
      </c>
      <c r="D268" s="7">
        <v>1</v>
      </c>
      <c r="E268" s="1">
        <v>259</v>
      </c>
      <c r="F268" s="10">
        <v>1300</v>
      </c>
      <c r="G268" s="10"/>
    </row>
    <row r="269" spans="1:10" ht="14.4" x14ac:dyDescent="0.3">
      <c r="A269" s="7" t="s">
        <v>480</v>
      </c>
      <c r="B269" t="s">
        <v>481</v>
      </c>
      <c r="C269" t="s">
        <v>191</v>
      </c>
      <c r="D269" s="7">
        <v>1</v>
      </c>
      <c r="E269" s="1">
        <v>259</v>
      </c>
      <c r="F269" s="10">
        <v>1300</v>
      </c>
      <c r="G269" s="10"/>
    </row>
    <row r="270" spans="1:10" ht="14.4" x14ac:dyDescent="0.3">
      <c r="A270" s="7" t="s">
        <v>482</v>
      </c>
      <c r="B270" t="s">
        <v>483</v>
      </c>
      <c r="C270" t="s">
        <v>191</v>
      </c>
      <c r="D270" s="7">
        <v>1</v>
      </c>
      <c r="E270" s="1">
        <v>259</v>
      </c>
      <c r="F270" s="10">
        <v>1300</v>
      </c>
      <c r="G270" s="10"/>
    </row>
    <row r="271" spans="1:10" ht="14.4" x14ac:dyDescent="0.3">
      <c r="A271" s="7" t="s">
        <v>484</v>
      </c>
      <c r="B271" t="s">
        <v>485</v>
      </c>
      <c r="C271" t="s">
        <v>191</v>
      </c>
      <c r="D271" s="7">
        <v>1</v>
      </c>
      <c r="E271" s="1">
        <v>259</v>
      </c>
      <c r="F271" s="10">
        <v>1300</v>
      </c>
      <c r="G271" s="10"/>
    </row>
    <row r="272" spans="1:10" ht="14.4" x14ac:dyDescent="0.3">
      <c r="A272" s="7" t="s">
        <v>486</v>
      </c>
      <c r="B272" t="s">
        <v>487</v>
      </c>
      <c r="C272" t="s">
        <v>191</v>
      </c>
      <c r="D272" s="7">
        <v>1</v>
      </c>
      <c r="E272" s="1">
        <v>259</v>
      </c>
      <c r="F272" s="10">
        <v>1300</v>
      </c>
      <c r="G272" s="10"/>
    </row>
    <row r="273" spans="1:10" ht="14.4" x14ac:dyDescent="0.3">
      <c r="A273" s="7" t="s">
        <v>488</v>
      </c>
      <c r="B273" t="s">
        <v>489</v>
      </c>
      <c r="C273" t="s">
        <v>191</v>
      </c>
      <c r="D273" s="7">
        <v>1</v>
      </c>
      <c r="E273" s="1">
        <v>1850</v>
      </c>
      <c r="F273" s="10">
        <v>1850</v>
      </c>
      <c r="G273" s="10"/>
      <c r="H273" s="21">
        <v>45618</v>
      </c>
      <c r="J273" t="s">
        <v>490</v>
      </c>
    </row>
    <row r="274" spans="1:10" ht="14.4" x14ac:dyDescent="0.3">
      <c r="A274" s="7" t="s">
        <v>491</v>
      </c>
      <c r="B274" t="s">
        <v>492</v>
      </c>
      <c r="C274" t="s">
        <v>191</v>
      </c>
      <c r="D274" s="7">
        <v>1</v>
      </c>
      <c r="E274" s="1">
        <v>259</v>
      </c>
      <c r="F274" s="10">
        <v>1300</v>
      </c>
      <c r="G274" s="10"/>
    </row>
    <row r="275" spans="1:10" ht="14.4" x14ac:dyDescent="0.3">
      <c r="A275" s="7" t="s">
        <v>493</v>
      </c>
      <c r="B275" t="s">
        <v>494</v>
      </c>
      <c r="C275" t="s">
        <v>191</v>
      </c>
      <c r="D275" s="7">
        <v>1</v>
      </c>
      <c r="E275" s="1">
        <v>259</v>
      </c>
      <c r="F275" s="10">
        <v>1300</v>
      </c>
      <c r="G275" s="10"/>
    </row>
    <row r="276" spans="1:10" ht="14.4" x14ac:dyDescent="0.3">
      <c r="A276" s="7" t="s">
        <v>495</v>
      </c>
      <c r="B276" t="s">
        <v>496</v>
      </c>
      <c r="C276" t="s">
        <v>202</v>
      </c>
      <c r="D276" s="7">
        <v>1</v>
      </c>
      <c r="E276" s="1">
        <v>259</v>
      </c>
      <c r="F276" s="10">
        <v>1300</v>
      </c>
      <c r="G276" s="10"/>
    </row>
    <row r="277" spans="1:10" ht="14.4" x14ac:dyDescent="0.3">
      <c r="A277" s="7" t="s">
        <v>497</v>
      </c>
      <c r="B277" t="s">
        <v>498</v>
      </c>
      <c r="C277" t="s">
        <v>202</v>
      </c>
      <c r="D277" s="7">
        <v>1</v>
      </c>
      <c r="E277" s="1">
        <v>259</v>
      </c>
      <c r="F277" s="10">
        <v>1300</v>
      </c>
      <c r="G277" s="10"/>
    </row>
    <row r="278" spans="1:10" ht="14.4" x14ac:dyDescent="0.3">
      <c r="A278" s="7" t="s">
        <v>499</v>
      </c>
      <c r="B278" t="s">
        <v>500</v>
      </c>
      <c r="C278" t="s">
        <v>202</v>
      </c>
      <c r="D278" s="7">
        <v>1</v>
      </c>
      <c r="E278" s="1">
        <v>259</v>
      </c>
      <c r="F278" s="10">
        <v>1300</v>
      </c>
      <c r="G278" s="10"/>
    </row>
    <row r="279" spans="1:10" ht="14.4" x14ac:dyDescent="0.3">
      <c r="A279" s="7" t="s">
        <v>501</v>
      </c>
      <c r="B279" t="s">
        <v>502</v>
      </c>
      <c r="C279" t="s">
        <v>202</v>
      </c>
      <c r="D279" s="7">
        <v>1</v>
      </c>
      <c r="E279" s="1">
        <v>259</v>
      </c>
      <c r="F279" s="10">
        <v>1300</v>
      </c>
      <c r="G279" s="10"/>
    </row>
    <row r="280" spans="1:10" ht="14.4" x14ac:dyDescent="0.3">
      <c r="A280" s="7" t="s">
        <v>503</v>
      </c>
      <c r="B280" t="s">
        <v>504</v>
      </c>
      <c r="C280" t="s">
        <v>202</v>
      </c>
      <c r="D280" s="7">
        <v>1</v>
      </c>
      <c r="E280" s="1">
        <v>259</v>
      </c>
      <c r="F280" s="10">
        <v>1300</v>
      </c>
      <c r="G280" s="10"/>
    </row>
    <row r="281" spans="1:10" ht="14.4" x14ac:dyDescent="0.3">
      <c r="A281" s="7" t="s">
        <v>505</v>
      </c>
      <c r="B281" t="s">
        <v>506</v>
      </c>
      <c r="C281" t="s">
        <v>202</v>
      </c>
      <c r="D281" s="7">
        <v>1</v>
      </c>
      <c r="E281" s="1">
        <v>259</v>
      </c>
      <c r="F281" s="10">
        <v>1300</v>
      </c>
      <c r="G281" s="10"/>
    </row>
    <row r="282" spans="1:10" ht="14.4" x14ac:dyDescent="0.3">
      <c r="A282" s="7" t="s">
        <v>507</v>
      </c>
      <c r="B282" t="s">
        <v>508</v>
      </c>
      <c r="C282" t="s">
        <v>202</v>
      </c>
      <c r="D282" s="7">
        <v>1</v>
      </c>
      <c r="E282" s="1">
        <v>259</v>
      </c>
      <c r="F282" s="10">
        <v>1300</v>
      </c>
      <c r="G282" s="10"/>
    </row>
    <row r="283" spans="1:10" ht="14.4" x14ac:dyDescent="0.3">
      <c r="A283" s="7" t="s">
        <v>509</v>
      </c>
      <c r="B283" t="s">
        <v>510</v>
      </c>
      <c r="C283" t="s">
        <v>202</v>
      </c>
      <c r="D283" s="7">
        <v>1</v>
      </c>
      <c r="E283" s="1">
        <v>259</v>
      </c>
      <c r="F283" s="10">
        <v>1300</v>
      </c>
      <c r="G283" s="10"/>
    </row>
    <row r="284" spans="1:10" ht="14.4" x14ac:dyDescent="0.3">
      <c r="A284" s="7" t="s">
        <v>511</v>
      </c>
      <c r="B284" t="s">
        <v>512</v>
      </c>
      <c r="C284" t="s">
        <v>202</v>
      </c>
      <c r="D284" s="7">
        <v>1</v>
      </c>
      <c r="E284" s="1">
        <v>259</v>
      </c>
      <c r="F284" s="10">
        <v>1300</v>
      </c>
      <c r="G284" s="10"/>
    </row>
    <row r="285" spans="1:10" ht="14.4" x14ac:dyDescent="0.3">
      <c r="A285" s="7" t="s">
        <v>513</v>
      </c>
      <c r="B285" t="s">
        <v>514</v>
      </c>
      <c r="C285" t="s">
        <v>202</v>
      </c>
      <c r="D285" s="7">
        <v>1</v>
      </c>
      <c r="E285" s="1">
        <v>259</v>
      </c>
      <c r="F285" s="10">
        <v>1300</v>
      </c>
      <c r="G285" s="10"/>
    </row>
    <row r="286" spans="1:10" ht="14.4" x14ac:dyDescent="0.3">
      <c r="A286" s="7" t="s">
        <v>515</v>
      </c>
      <c r="B286" t="s">
        <v>516</v>
      </c>
      <c r="C286" t="s">
        <v>202</v>
      </c>
      <c r="D286" s="7">
        <v>1</v>
      </c>
      <c r="E286" s="1">
        <v>259</v>
      </c>
      <c r="F286" s="10">
        <v>1300</v>
      </c>
      <c r="G286" s="10"/>
    </row>
    <row r="287" spans="1:10" ht="14.4" x14ac:dyDescent="0.3">
      <c r="B287" s="6"/>
      <c r="D287" s="14">
        <f>SUM(D127:D286)</f>
        <v>159</v>
      </c>
      <c r="E287" s="1"/>
      <c r="F287" s="10"/>
      <c r="G287" s="10"/>
    </row>
    <row r="288" spans="1:10" ht="14.4" x14ac:dyDescent="0.3">
      <c r="C288" s="33" t="s">
        <v>60</v>
      </c>
      <c r="E288" s="1"/>
      <c r="G288" s="10">
        <f>SUM(F127:F286)</f>
        <v>206920</v>
      </c>
    </row>
    <row r="289" spans="1:7" ht="14.4" x14ac:dyDescent="0.3">
      <c r="E289" s="1"/>
      <c r="F289" s="10"/>
      <c r="G289" s="10"/>
    </row>
    <row r="290" spans="1:7" ht="14.4" x14ac:dyDescent="0.3">
      <c r="B290" s="34" t="s">
        <v>697</v>
      </c>
      <c r="E290" s="1"/>
      <c r="F290" s="10"/>
      <c r="G290" s="10"/>
    </row>
    <row r="291" spans="1:7" ht="14.4" x14ac:dyDescent="0.3">
      <c r="B291" s="6"/>
      <c r="E291" s="1"/>
      <c r="F291" s="10"/>
      <c r="G291" s="10"/>
    </row>
    <row r="292" spans="1:7" ht="14.4" x14ac:dyDescent="0.3">
      <c r="A292" s="7" t="s">
        <v>518</v>
      </c>
      <c r="B292" t="s">
        <v>519</v>
      </c>
      <c r="C292" t="s">
        <v>520</v>
      </c>
      <c r="D292" s="7">
        <v>1</v>
      </c>
      <c r="E292" s="1">
        <v>10.53</v>
      </c>
      <c r="F292" s="10">
        <v>100</v>
      </c>
      <c r="G292" s="10"/>
    </row>
    <row r="293" spans="1:7" ht="14.4" x14ac:dyDescent="0.3">
      <c r="A293" s="7" t="s">
        <v>521</v>
      </c>
      <c r="B293" t="s">
        <v>522</v>
      </c>
      <c r="C293" t="s">
        <v>523</v>
      </c>
      <c r="D293" s="7">
        <v>1</v>
      </c>
      <c r="E293" s="1">
        <v>101.99</v>
      </c>
      <c r="F293" s="10">
        <v>100</v>
      </c>
      <c r="G293" s="10"/>
    </row>
    <row r="294" spans="1:7" ht="14.4" x14ac:dyDescent="0.3">
      <c r="A294" s="7" t="s">
        <v>524</v>
      </c>
      <c r="B294" t="s">
        <v>525</v>
      </c>
      <c r="C294" t="s">
        <v>520</v>
      </c>
      <c r="D294" s="7">
        <v>1</v>
      </c>
      <c r="E294" s="1">
        <v>12.96</v>
      </c>
      <c r="F294" s="10">
        <v>100</v>
      </c>
      <c r="G294" s="10"/>
    </row>
    <row r="295" spans="1:7" ht="14.4" x14ac:dyDescent="0.3">
      <c r="A295" s="7" t="s">
        <v>526</v>
      </c>
      <c r="B295" t="s">
        <v>527</v>
      </c>
      <c r="C295" t="s">
        <v>520</v>
      </c>
      <c r="D295" s="7">
        <v>1</v>
      </c>
      <c r="E295" s="1">
        <v>13</v>
      </c>
      <c r="F295" s="10">
        <v>100</v>
      </c>
      <c r="G295" s="10"/>
    </row>
    <row r="296" spans="1:7" ht="14.4" x14ac:dyDescent="0.3">
      <c r="A296" s="7" t="s">
        <v>528</v>
      </c>
      <c r="B296" t="s">
        <v>529</v>
      </c>
      <c r="C296" t="s">
        <v>520</v>
      </c>
      <c r="D296" s="7">
        <v>1</v>
      </c>
      <c r="E296" s="1">
        <v>12.96</v>
      </c>
      <c r="F296" s="10">
        <v>100</v>
      </c>
      <c r="G296" s="10"/>
    </row>
    <row r="297" spans="1:7" ht="14.4" x14ac:dyDescent="0.3">
      <c r="A297" s="7" t="s">
        <v>528</v>
      </c>
      <c r="B297" t="s">
        <v>530</v>
      </c>
      <c r="C297" t="s">
        <v>520</v>
      </c>
      <c r="D297" s="7">
        <v>1</v>
      </c>
      <c r="E297" s="1">
        <v>12.96</v>
      </c>
      <c r="F297" s="10">
        <v>100</v>
      </c>
      <c r="G297" s="10"/>
    </row>
    <row r="298" spans="1:7" ht="14.4" x14ac:dyDescent="0.3">
      <c r="A298" s="7" t="s">
        <v>531</v>
      </c>
      <c r="B298" t="s">
        <v>532</v>
      </c>
      <c r="C298" t="s">
        <v>520</v>
      </c>
      <c r="D298" s="7">
        <v>1</v>
      </c>
      <c r="E298" s="1">
        <v>10.53</v>
      </c>
      <c r="F298" s="10">
        <v>100</v>
      </c>
      <c r="G298" s="10"/>
    </row>
    <row r="299" spans="1:7" ht="14.4" x14ac:dyDescent="0.3">
      <c r="A299" s="7" t="s">
        <v>533</v>
      </c>
      <c r="B299" t="s">
        <v>534</v>
      </c>
      <c r="C299" t="s">
        <v>520</v>
      </c>
      <c r="D299" s="7">
        <v>1</v>
      </c>
      <c r="E299" s="1">
        <v>10.53</v>
      </c>
      <c r="F299" s="10">
        <v>100</v>
      </c>
      <c r="G299" s="10"/>
    </row>
    <row r="300" spans="1:7" ht="14.4" x14ac:dyDescent="0.3">
      <c r="A300" s="7" t="s">
        <v>535</v>
      </c>
      <c r="B300" t="s">
        <v>536</v>
      </c>
      <c r="C300" t="s">
        <v>520</v>
      </c>
      <c r="D300" s="7">
        <v>1</v>
      </c>
      <c r="E300" s="1">
        <v>10.53</v>
      </c>
      <c r="F300" s="10">
        <v>100</v>
      </c>
      <c r="G300" s="10"/>
    </row>
    <row r="301" spans="1:7" ht="14.4" x14ac:dyDescent="0.3">
      <c r="A301" s="7" t="s">
        <v>537</v>
      </c>
      <c r="B301" t="s">
        <v>538</v>
      </c>
      <c r="C301" t="s">
        <v>539</v>
      </c>
      <c r="D301" s="7">
        <v>1</v>
      </c>
      <c r="E301" s="1">
        <v>189.53</v>
      </c>
      <c r="F301" s="10">
        <v>250</v>
      </c>
      <c r="G301" s="10"/>
    </row>
    <row r="302" spans="1:7" ht="14.4" x14ac:dyDescent="0.3">
      <c r="A302" s="7" t="s">
        <v>540</v>
      </c>
      <c r="B302" t="s">
        <v>541</v>
      </c>
      <c r="C302" t="s">
        <v>539</v>
      </c>
      <c r="D302" s="7">
        <v>1</v>
      </c>
      <c r="E302" s="1">
        <v>189.53</v>
      </c>
      <c r="F302" s="10">
        <v>250</v>
      </c>
      <c r="G302" s="10"/>
    </row>
    <row r="303" spans="1:7" ht="14.4" x14ac:dyDescent="0.3">
      <c r="A303" s="7" t="s">
        <v>542</v>
      </c>
      <c r="B303" t="s">
        <v>543</v>
      </c>
      <c r="C303" t="s">
        <v>539</v>
      </c>
      <c r="D303" s="7">
        <v>1</v>
      </c>
      <c r="E303" s="1">
        <v>50</v>
      </c>
      <c r="F303" s="10">
        <v>250</v>
      </c>
      <c r="G303" s="10"/>
    </row>
    <row r="304" spans="1:7" ht="14.4" x14ac:dyDescent="0.3">
      <c r="A304" s="7" t="s">
        <v>676</v>
      </c>
      <c r="B304" t="s">
        <v>677</v>
      </c>
      <c r="C304" t="s">
        <v>680</v>
      </c>
      <c r="D304" s="7">
        <v>1</v>
      </c>
      <c r="E304" s="1">
        <v>200</v>
      </c>
      <c r="F304" s="10">
        <v>200</v>
      </c>
      <c r="G304" s="10"/>
    </row>
    <row r="305" spans="1:9" ht="14.4" x14ac:dyDescent="0.3">
      <c r="A305" s="7" t="s">
        <v>678</v>
      </c>
      <c r="B305" t="s">
        <v>679</v>
      </c>
      <c r="C305" t="s">
        <v>681</v>
      </c>
      <c r="D305" s="7">
        <v>1</v>
      </c>
      <c r="E305" s="1">
        <v>200</v>
      </c>
      <c r="F305" s="10">
        <v>200</v>
      </c>
      <c r="G305" s="10"/>
    </row>
    <row r="306" spans="1:9" ht="14.4" x14ac:dyDescent="0.3">
      <c r="A306" s="7" t="s">
        <v>544</v>
      </c>
      <c r="B306" s="4" t="s">
        <v>545</v>
      </c>
      <c r="C306" s="4" t="s">
        <v>546</v>
      </c>
      <c r="D306" s="8">
        <v>1</v>
      </c>
      <c r="E306" s="13">
        <v>364</v>
      </c>
      <c r="F306" s="13">
        <v>364</v>
      </c>
      <c r="G306" s="13"/>
      <c r="H306" s="22"/>
      <c r="I306" s="3"/>
    </row>
    <row r="307" spans="1:9" ht="14.4" x14ac:dyDescent="0.3">
      <c r="A307" s="7" t="s">
        <v>547</v>
      </c>
      <c r="B307" t="s">
        <v>548</v>
      </c>
      <c r="C307" t="s">
        <v>549</v>
      </c>
      <c r="D307" s="7">
        <v>1</v>
      </c>
      <c r="E307" s="1">
        <v>1822.5</v>
      </c>
      <c r="F307" s="10">
        <v>5000</v>
      </c>
      <c r="G307" s="10"/>
    </row>
    <row r="308" spans="1:9" ht="14.4" x14ac:dyDescent="0.3">
      <c r="A308" s="7" t="s">
        <v>550</v>
      </c>
      <c r="B308" t="s">
        <v>551</v>
      </c>
      <c r="C308" t="s">
        <v>552</v>
      </c>
      <c r="D308" s="7">
        <v>1</v>
      </c>
      <c r="E308" s="1">
        <v>2333</v>
      </c>
      <c r="F308" s="10">
        <v>5000</v>
      </c>
      <c r="G308" s="10"/>
    </row>
    <row r="309" spans="1:9" ht="14.4" x14ac:dyDescent="0.3">
      <c r="A309" s="7" t="s">
        <v>553</v>
      </c>
      <c r="B309" t="s">
        <v>554</v>
      </c>
      <c r="C309" t="s">
        <v>555</v>
      </c>
      <c r="D309" s="7">
        <v>1</v>
      </c>
      <c r="E309" s="1">
        <v>4901</v>
      </c>
      <c r="F309" s="10">
        <v>5000</v>
      </c>
      <c r="G309" s="10"/>
    </row>
    <row r="310" spans="1:9" ht="14.4" x14ac:dyDescent="0.3">
      <c r="A310" s="7" t="s">
        <v>556</v>
      </c>
      <c r="B310" t="s">
        <v>557</v>
      </c>
      <c r="C310" t="s">
        <v>558</v>
      </c>
      <c r="D310" s="7">
        <v>1</v>
      </c>
      <c r="E310" s="1">
        <v>2369</v>
      </c>
      <c r="F310" s="10">
        <v>5000</v>
      </c>
      <c r="G310" s="10"/>
    </row>
    <row r="311" spans="1:9" ht="14.4" x14ac:dyDescent="0.3">
      <c r="A311" s="7" t="s">
        <v>559</v>
      </c>
      <c r="B311" t="s">
        <v>560</v>
      </c>
      <c r="C311" t="s">
        <v>561</v>
      </c>
      <c r="D311" s="7">
        <v>1</v>
      </c>
      <c r="E311" s="1">
        <v>3675</v>
      </c>
      <c r="F311" s="10">
        <v>3675</v>
      </c>
      <c r="G311" s="10"/>
    </row>
    <row r="312" spans="1:9" ht="14.4" x14ac:dyDescent="0.3">
      <c r="A312" s="7" t="s">
        <v>562</v>
      </c>
      <c r="B312" t="s">
        <v>563</v>
      </c>
      <c r="C312" t="s">
        <v>561</v>
      </c>
      <c r="D312" s="7">
        <v>1</v>
      </c>
      <c r="E312" s="1">
        <v>3491</v>
      </c>
      <c r="F312" s="10">
        <v>3491</v>
      </c>
      <c r="G312" s="10"/>
    </row>
    <row r="313" spans="1:9" ht="14.4" x14ac:dyDescent="0.3">
      <c r="A313" s="7" t="s">
        <v>564</v>
      </c>
      <c r="B313" t="s">
        <v>565</v>
      </c>
      <c r="C313" t="s">
        <v>566</v>
      </c>
      <c r="D313" s="7">
        <v>1</v>
      </c>
      <c r="E313" s="1">
        <v>2125</v>
      </c>
      <c r="F313" s="10">
        <v>2125</v>
      </c>
      <c r="G313" s="10"/>
    </row>
    <row r="314" spans="1:9" ht="14.4" x14ac:dyDescent="0.3">
      <c r="A314" s="7" t="s">
        <v>567</v>
      </c>
      <c r="B314" t="s">
        <v>568</v>
      </c>
      <c r="C314" t="s">
        <v>569</v>
      </c>
      <c r="D314" s="7">
        <v>1</v>
      </c>
      <c r="E314" s="1">
        <v>360</v>
      </c>
      <c r="F314" s="10">
        <v>700</v>
      </c>
      <c r="G314" s="10"/>
    </row>
    <row r="315" spans="1:9" ht="14.4" x14ac:dyDescent="0.3">
      <c r="A315" s="7" t="s">
        <v>570</v>
      </c>
      <c r="B315" t="s">
        <v>571</v>
      </c>
      <c r="C315" t="s">
        <v>572</v>
      </c>
      <c r="D315" s="7">
        <v>1</v>
      </c>
      <c r="E315" s="1">
        <v>1200</v>
      </c>
      <c r="F315" s="10">
        <v>1200</v>
      </c>
      <c r="G315" s="10"/>
    </row>
    <row r="316" spans="1:9" ht="14.4" x14ac:dyDescent="0.3">
      <c r="A316" s="7" t="s">
        <v>573</v>
      </c>
      <c r="B316" t="s">
        <v>574</v>
      </c>
      <c r="C316" t="s">
        <v>575</v>
      </c>
      <c r="D316" s="7">
        <v>1</v>
      </c>
      <c r="E316" s="1">
        <v>1100</v>
      </c>
      <c r="F316" s="10">
        <v>1400</v>
      </c>
      <c r="G316" s="10"/>
    </row>
    <row r="317" spans="1:9" ht="14.4" x14ac:dyDescent="0.3">
      <c r="A317" s="7" t="s">
        <v>576</v>
      </c>
      <c r="B317" t="s">
        <v>577</v>
      </c>
      <c r="C317" t="s">
        <v>578</v>
      </c>
      <c r="D317" s="7">
        <v>1</v>
      </c>
      <c r="E317" s="1">
        <v>942</v>
      </c>
      <c r="F317" s="10">
        <v>942</v>
      </c>
      <c r="G317" s="10"/>
    </row>
    <row r="318" spans="1:9" ht="14.4" x14ac:dyDescent="0.3">
      <c r="A318" s="7" t="s">
        <v>579</v>
      </c>
      <c r="B318" t="s">
        <v>580</v>
      </c>
      <c r="C318" t="s">
        <v>578</v>
      </c>
      <c r="D318" s="7">
        <v>1</v>
      </c>
      <c r="E318" s="1">
        <v>1173</v>
      </c>
      <c r="F318" s="10">
        <v>1173</v>
      </c>
      <c r="G318" s="10"/>
    </row>
    <row r="319" spans="1:9" ht="14.4" x14ac:dyDescent="0.3">
      <c r="A319" s="7" t="s">
        <v>581</v>
      </c>
      <c r="B319" t="s">
        <v>582</v>
      </c>
      <c r="C319" t="s">
        <v>188</v>
      </c>
      <c r="D319" s="7">
        <v>1</v>
      </c>
      <c r="E319" s="1">
        <v>125</v>
      </c>
      <c r="F319" s="10">
        <v>125</v>
      </c>
      <c r="G319" s="10"/>
    </row>
    <row r="320" spans="1:9" ht="14.4" x14ac:dyDescent="0.3">
      <c r="A320" s="7" t="s">
        <v>583</v>
      </c>
      <c r="B320" t="s">
        <v>584</v>
      </c>
      <c r="C320" t="s">
        <v>585</v>
      </c>
      <c r="D320" s="7">
        <v>1</v>
      </c>
      <c r="E320" s="1">
        <v>121</v>
      </c>
      <c r="F320" s="10">
        <v>127</v>
      </c>
      <c r="G320" s="10"/>
    </row>
    <row r="321" spans="1:10" ht="14.4" x14ac:dyDescent="0.3">
      <c r="A321" s="7" t="s">
        <v>586</v>
      </c>
      <c r="B321" t="s">
        <v>584</v>
      </c>
      <c r="C321" t="s">
        <v>587</v>
      </c>
      <c r="D321" s="7">
        <v>1</v>
      </c>
      <c r="E321" s="1">
        <v>234</v>
      </c>
      <c r="F321" s="10">
        <v>235</v>
      </c>
      <c r="G321" s="10"/>
    </row>
    <row r="322" spans="1:10" ht="15" customHeight="1" x14ac:dyDescent="0.3">
      <c r="A322" s="25" t="s">
        <v>588</v>
      </c>
      <c r="B322" t="s">
        <v>589</v>
      </c>
      <c r="C322" t="s">
        <v>590</v>
      </c>
      <c r="D322" s="8">
        <v>1</v>
      </c>
      <c r="E322" s="10">
        <v>1</v>
      </c>
      <c r="F322" s="10">
        <v>1500</v>
      </c>
      <c r="G322" s="10"/>
      <c r="I322" s="38" t="s">
        <v>591</v>
      </c>
      <c r="J322" s="38" t="s">
        <v>592</v>
      </c>
    </row>
    <row r="323" spans="1:10" ht="14.4" x14ac:dyDescent="0.3">
      <c r="A323" s="25" t="s">
        <v>593</v>
      </c>
      <c r="B323" t="s">
        <v>589</v>
      </c>
      <c r="C323" t="s">
        <v>594</v>
      </c>
      <c r="D323" s="8">
        <v>1</v>
      </c>
      <c r="E323" s="10">
        <v>1</v>
      </c>
      <c r="F323" s="10">
        <v>1500</v>
      </c>
      <c r="G323" s="10"/>
      <c r="I323" s="38"/>
      <c r="J323" s="38"/>
    </row>
    <row r="324" spans="1:10" ht="14.4" x14ac:dyDescent="0.3">
      <c r="A324" s="25" t="s">
        <v>595</v>
      </c>
      <c r="B324" t="s">
        <v>589</v>
      </c>
      <c r="C324" t="s">
        <v>596</v>
      </c>
      <c r="D324" s="8">
        <v>1</v>
      </c>
      <c r="E324" s="10">
        <v>1</v>
      </c>
      <c r="F324" s="10">
        <v>1500</v>
      </c>
      <c r="G324" s="10"/>
      <c r="I324" s="38"/>
      <c r="J324" s="38"/>
    </row>
    <row r="325" spans="1:10" ht="14.4" x14ac:dyDescent="0.3">
      <c r="A325" s="7" t="s">
        <v>597</v>
      </c>
      <c r="B325" t="s">
        <v>589</v>
      </c>
      <c r="C325" t="s">
        <v>598</v>
      </c>
      <c r="D325" s="8"/>
      <c r="E325" s="10"/>
      <c r="F325" s="10"/>
      <c r="G325" s="10"/>
      <c r="I325" s="38"/>
      <c r="J325" t="s">
        <v>599</v>
      </c>
    </row>
    <row r="326" spans="1:10" ht="14.4" x14ac:dyDescent="0.3">
      <c r="A326" s="7" t="s">
        <v>683</v>
      </c>
      <c r="B326" t="s">
        <v>589</v>
      </c>
      <c r="C326" t="s">
        <v>12</v>
      </c>
      <c r="D326" s="8">
        <v>1</v>
      </c>
      <c r="E326" s="10">
        <v>1</v>
      </c>
      <c r="F326" s="10">
        <v>1500</v>
      </c>
      <c r="G326" s="10"/>
      <c r="H326" s="21" t="s">
        <v>684</v>
      </c>
      <c r="I326" s="32"/>
      <c r="J326" t="s">
        <v>685</v>
      </c>
    </row>
    <row r="327" spans="1:10" ht="14.4" x14ac:dyDescent="0.3">
      <c r="A327" s="7" t="s">
        <v>600</v>
      </c>
      <c r="B327" s="4" t="s">
        <v>601</v>
      </c>
      <c r="C327" s="4" t="s">
        <v>602</v>
      </c>
      <c r="D327" s="8">
        <v>1</v>
      </c>
      <c r="E327" s="13">
        <v>146</v>
      </c>
      <c r="F327" s="13">
        <v>150</v>
      </c>
      <c r="G327" s="13"/>
      <c r="H327" s="22">
        <v>45554</v>
      </c>
      <c r="I327" s="4"/>
    </row>
    <row r="328" spans="1:10" ht="14.4" x14ac:dyDescent="0.3">
      <c r="A328" s="7" t="s">
        <v>603</v>
      </c>
      <c r="B328" s="4" t="s">
        <v>604</v>
      </c>
      <c r="C328" s="4" t="s">
        <v>140</v>
      </c>
      <c r="D328" s="8">
        <v>1</v>
      </c>
      <c r="E328" s="13">
        <v>146</v>
      </c>
      <c r="F328" s="13">
        <v>150</v>
      </c>
      <c r="G328" s="13"/>
      <c r="H328" s="22">
        <v>45554</v>
      </c>
      <c r="I328" s="4"/>
    </row>
    <row r="329" spans="1:10" ht="14.4" x14ac:dyDescent="0.3">
      <c r="A329" s="7" t="s">
        <v>605</v>
      </c>
      <c r="B329" s="26" t="s">
        <v>606</v>
      </c>
      <c r="C329" t="s">
        <v>607</v>
      </c>
      <c r="D329" s="8">
        <v>1</v>
      </c>
      <c r="E329" s="10">
        <v>927</v>
      </c>
      <c r="F329" s="10">
        <v>927</v>
      </c>
      <c r="G329" s="10"/>
      <c r="J329" t="s">
        <v>608</v>
      </c>
    </row>
    <row r="330" spans="1:10" ht="14.4" x14ac:dyDescent="0.3">
      <c r="A330" s="7" t="s">
        <v>609</v>
      </c>
      <c r="B330" t="s">
        <v>610</v>
      </c>
      <c r="C330" t="s">
        <v>611</v>
      </c>
      <c r="D330" s="8">
        <v>2</v>
      </c>
      <c r="E330" s="10">
        <v>6638</v>
      </c>
      <c r="F330" s="10">
        <v>6638</v>
      </c>
      <c r="G330" s="10"/>
      <c r="H330" s="21">
        <v>45127</v>
      </c>
    </row>
    <row r="331" spans="1:10" ht="14.4" x14ac:dyDescent="0.3">
      <c r="A331" s="7" t="s">
        <v>717</v>
      </c>
      <c r="B331" t="s">
        <v>714</v>
      </c>
      <c r="C331" t="s">
        <v>715</v>
      </c>
      <c r="D331" s="8">
        <v>1</v>
      </c>
      <c r="E331" s="10">
        <v>650</v>
      </c>
      <c r="F331" s="10">
        <v>650</v>
      </c>
      <c r="G331" s="10"/>
      <c r="H331" s="21">
        <v>46080</v>
      </c>
      <c r="I331" t="s">
        <v>716</v>
      </c>
    </row>
    <row r="333" spans="1:10" ht="14.4" x14ac:dyDescent="0.3">
      <c r="C333" s="33" t="s">
        <v>60</v>
      </c>
      <c r="G333" s="10">
        <f>SUM(F292:F332)</f>
        <v>52122</v>
      </c>
    </row>
    <row r="334" spans="1:10" ht="14.4" x14ac:dyDescent="0.3">
      <c r="B334" s="6"/>
      <c r="E334" s="10"/>
      <c r="F334" s="10"/>
      <c r="G334" s="10"/>
      <c r="I334" s="11"/>
    </row>
    <row r="335" spans="1:10" ht="14.4" x14ac:dyDescent="0.3">
      <c r="B335" s="6"/>
      <c r="E335" s="10"/>
      <c r="F335" s="10"/>
      <c r="G335" s="10"/>
      <c r="I335" s="11"/>
    </row>
    <row r="336" spans="1:10" ht="14.4" x14ac:dyDescent="0.3">
      <c r="B336" s="34" t="s">
        <v>698</v>
      </c>
      <c r="E336" s="10"/>
      <c r="F336" s="10"/>
      <c r="G336" s="10"/>
    </row>
    <row r="337" spans="1:7" ht="14.4" x14ac:dyDescent="0.3">
      <c r="B337" s="6"/>
      <c r="E337" s="10"/>
      <c r="F337" s="10"/>
      <c r="G337" s="10"/>
    </row>
    <row r="338" spans="1:7" ht="14.4" x14ac:dyDescent="0.3">
      <c r="A338" s="7" t="s">
        <v>675</v>
      </c>
      <c r="B338" t="s">
        <v>674</v>
      </c>
      <c r="E338" s="10" t="s">
        <v>682</v>
      </c>
      <c r="F338" s="10">
        <v>120</v>
      </c>
      <c r="G338" s="10"/>
    </row>
    <row r="339" spans="1:7" ht="14.4" x14ac:dyDescent="0.3">
      <c r="E339" s="10"/>
      <c r="F339" s="10"/>
      <c r="G339" s="10"/>
    </row>
    <row r="340" spans="1:7" ht="14.4" x14ac:dyDescent="0.3">
      <c r="C340" s="33" t="s">
        <v>60</v>
      </c>
      <c r="E340" s="10"/>
      <c r="F340" s="10"/>
      <c r="G340" s="10">
        <f>SUM(F337:F339)</f>
        <v>120</v>
      </c>
    </row>
    <row r="341" spans="1:7" ht="14.4" x14ac:dyDescent="0.3">
      <c r="E341" s="10"/>
      <c r="F341" s="10"/>
      <c r="G341" s="10"/>
    </row>
    <row r="342" spans="1:7" ht="14.4" x14ac:dyDescent="0.3">
      <c r="B342" s="34" t="s">
        <v>699</v>
      </c>
      <c r="E342" s="10"/>
      <c r="F342" s="10"/>
      <c r="G342" s="10"/>
    </row>
    <row r="343" spans="1:7" ht="14.4" x14ac:dyDescent="0.3">
      <c r="B343" s="6"/>
      <c r="E343" s="10"/>
      <c r="F343" s="10"/>
      <c r="G343" s="10"/>
    </row>
    <row r="344" spans="1:7" ht="14.4" x14ac:dyDescent="0.3">
      <c r="A344" s="7" t="s">
        <v>614</v>
      </c>
      <c r="B344" t="s">
        <v>626</v>
      </c>
      <c r="C344" t="s">
        <v>616</v>
      </c>
      <c r="D344" s="7">
        <v>1</v>
      </c>
      <c r="E344" s="10">
        <v>11.36</v>
      </c>
      <c r="F344" s="10">
        <v>100</v>
      </c>
      <c r="G344" s="10"/>
    </row>
    <row r="345" spans="1:7" ht="14.4" x14ac:dyDescent="0.3">
      <c r="A345" s="7" t="s">
        <v>619</v>
      </c>
      <c r="B345" t="s">
        <v>626</v>
      </c>
      <c r="C345" t="s">
        <v>620</v>
      </c>
      <c r="D345" s="7">
        <v>1</v>
      </c>
      <c r="E345" s="10">
        <v>215.65</v>
      </c>
      <c r="F345" s="10">
        <v>215.65</v>
      </c>
      <c r="G345" s="10"/>
    </row>
    <row r="346" spans="1:7" ht="14.4" x14ac:dyDescent="0.3">
      <c r="A346" s="7" t="s">
        <v>625</v>
      </c>
      <c r="B346" t="s">
        <v>626</v>
      </c>
      <c r="C346" t="s">
        <v>627</v>
      </c>
      <c r="D346" s="7">
        <v>1</v>
      </c>
      <c r="E346" s="10">
        <v>100</v>
      </c>
      <c r="F346" s="10">
        <v>100</v>
      </c>
      <c r="G346" s="10"/>
    </row>
    <row r="347" spans="1:7" ht="14.4" x14ac:dyDescent="0.3">
      <c r="A347" s="7" t="s">
        <v>630</v>
      </c>
      <c r="B347" t="s">
        <v>626</v>
      </c>
      <c r="C347" t="s">
        <v>631</v>
      </c>
      <c r="D347" s="7">
        <v>1</v>
      </c>
      <c r="E347" s="1">
        <v>166.66</v>
      </c>
      <c r="F347" s="10">
        <v>166.66</v>
      </c>
      <c r="G347" s="10"/>
    </row>
    <row r="348" spans="1:7" ht="14.4" x14ac:dyDescent="0.3">
      <c r="A348" s="7" t="s">
        <v>632</v>
      </c>
      <c r="B348" t="s">
        <v>626</v>
      </c>
      <c r="C348" t="s">
        <v>633</v>
      </c>
      <c r="D348" s="7">
        <v>1</v>
      </c>
      <c r="E348" s="1">
        <v>260</v>
      </c>
      <c r="F348" s="10">
        <v>260</v>
      </c>
      <c r="G348" s="10"/>
    </row>
    <row r="349" spans="1:7" ht="14.4" x14ac:dyDescent="0.3">
      <c r="A349" s="7" t="s">
        <v>634</v>
      </c>
      <c r="B349" t="s">
        <v>626</v>
      </c>
      <c r="C349" t="s">
        <v>635</v>
      </c>
      <c r="D349" s="7">
        <v>2</v>
      </c>
      <c r="E349" s="1">
        <f>269*2</f>
        <v>538</v>
      </c>
      <c r="F349" s="10">
        <v>538</v>
      </c>
      <c r="G349" s="10"/>
    </row>
    <row r="350" spans="1:7" ht="14.4" x14ac:dyDescent="0.3">
      <c r="A350" s="7" t="s">
        <v>636</v>
      </c>
      <c r="B350" t="s">
        <v>626</v>
      </c>
      <c r="C350" t="s">
        <v>708</v>
      </c>
      <c r="D350" s="7">
        <v>3</v>
      </c>
      <c r="E350" s="1">
        <v>240</v>
      </c>
      <c r="F350" s="10">
        <v>240</v>
      </c>
      <c r="G350" s="10"/>
    </row>
    <row r="351" spans="1:7" ht="14.4" x14ac:dyDescent="0.3">
      <c r="A351" s="7" t="s">
        <v>637</v>
      </c>
      <c r="B351" t="s">
        <v>626</v>
      </c>
      <c r="C351" t="s">
        <v>638</v>
      </c>
      <c r="D351" s="7">
        <v>1</v>
      </c>
      <c r="E351" s="1">
        <v>767</v>
      </c>
      <c r="F351" s="10">
        <v>767</v>
      </c>
      <c r="G351" s="10"/>
    </row>
    <row r="352" spans="1:7" ht="14.4" x14ac:dyDescent="0.3">
      <c r="A352" s="7" t="s">
        <v>639</v>
      </c>
      <c r="B352" t="s">
        <v>626</v>
      </c>
      <c r="C352" t="s">
        <v>640</v>
      </c>
      <c r="D352" s="7">
        <v>1</v>
      </c>
      <c r="E352" s="1">
        <v>137</v>
      </c>
      <c r="F352" s="10">
        <v>137</v>
      </c>
      <c r="G352" s="10"/>
    </row>
    <row r="353" spans="1:10" ht="14.4" x14ac:dyDescent="0.3">
      <c r="A353" s="7" t="s">
        <v>641</v>
      </c>
      <c r="B353" t="s">
        <v>626</v>
      </c>
      <c r="C353" t="s">
        <v>642</v>
      </c>
      <c r="E353" s="1">
        <v>750</v>
      </c>
      <c r="F353" s="10">
        <v>750</v>
      </c>
      <c r="G353" s="10"/>
      <c r="J353" t="s">
        <v>643</v>
      </c>
    </row>
    <row r="354" spans="1:10" ht="14.4" x14ac:dyDescent="0.3">
      <c r="A354" s="7" t="s">
        <v>644</v>
      </c>
      <c r="B354" t="s">
        <v>626</v>
      </c>
      <c r="C354" t="s">
        <v>645</v>
      </c>
      <c r="D354" s="7">
        <v>1</v>
      </c>
      <c r="E354" s="1">
        <v>332.5</v>
      </c>
      <c r="F354" s="10">
        <v>332.5</v>
      </c>
      <c r="G354" s="10"/>
      <c r="H354" s="21">
        <v>45367</v>
      </c>
    </row>
    <row r="355" spans="1:10" ht="14.4" x14ac:dyDescent="0.3">
      <c r="A355" s="7" t="s">
        <v>646</v>
      </c>
      <c r="B355" t="s">
        <v>626</v>
      </c>
      <c r="C355" t="s">
        <v>647</v>
      </c>
      <c r="D355" s="7">
        <v>1</v>
      </c>
      <c r="E355" s="1">
        <v>67.989999999999995</v>
      </c>
      <c r="F355" s="10">
        <v>70</v>
      </c>
      <c r="G355" s="10"/>
      <c r="H355" s="21">
        <v>45699</v>
      </c>
    </row>
    <row r="356" spans="1:10" ht="14.4" x14ac:dyDescent="0.3">
      <c r="A356" s="7" t="s">
        <v>690</v>
      </c>
      <c r="B356" t="s">
        <v>626</v>
      </c>
      <c r="C356" t="s">
        <v>695</v>
      </c>
      <c r="D356" s="7">
        <v>1</v>
      </c>
      <c r="E356" s="1">
        <v>445</v>
      </c>
      <c r="F356" s="10">
        <v>445</v>
      </c>
      <c r="G356" s="10"/>
      <c r="H356" s="21">
        <v>45917</v>
      </c>
    </row>
    <row r="357" spans="1:10" ht="14.4" x14ac:dyDescent="0.3">
      <c r="A357" s="7" t="s">
        <v>691</v>
      </c>
      <c r="B357" t="s">
        <v>626</v>
      </c>
      <c r="C357" t="s">
        <v>693</v>
      </c>
      <c r="D357" s="7">
        <v>1</v>
      </c>
      <c r="E357" s="1">
        <v>445</v>
      </c>
      <c r="F357" s="10">
        <v>445</v>
      </c>
      <c r="G357" s="10"/>
      <c r="H357" s="21">
        <v>45945</v>
      </c>
    </row>
    <row r="358" spans="1:10" ht="14.4" x14ac:dyDescent="0.3">
      <c r="A358" s="7" t="s">
        <v>692</v>
      </c>
      <c r="B358" t="s">
        <v>626</v>
      </c>
      <c r="C358" t="s">
        <v>694</v>
      </c>
      <c r="D358" s="7">
        <v>1</v>
      </c>
      <c r="E358" s="1">
        <v>390</v>
      </c>
      <c r="F358" s="10">
        <v>445</v>
      </c>
      <c r="G358" s="10"/>
      <c r="H358" s="21">
        <v>45945</v>
      </c>
    </row>
    <row r="359" spans="1:10" ht="14.4" x14ac:dyDescent="0.3">
      <c r="B359" s="6"/>
      <c r="E359" s="1"/>
      <c r="F359" s="10"/>
      <c r="G359" s="10"/>
    </row>
    <row r="360" spans="1:10" ht="14.4" x14ac:dyDescent="0.3">
      <c r="C360" s="33" t="s">
        <v>60</v>
      </c>
      <c r="E360" s="1"/>
      <c r="G360" s="10">
        <f>SUM(F344:F359)</f>
        <v>5011.8099999999995</v>
      </c>
    </row>
    <row r="361" spans="1:10" ht="14.4" x14ac:dyDescent="0.3">
      <c r="E361" s="1"/>
      <c r="F361" s="10"/>
      <c r="G361" s="10"/>
    </row>
    <row r="362" spans="1:10" ht="14.4" x14ac:dyDescent="0.3">
      <c r="B362" s="6" t="s">
        <v>648</v>
      </c>
      <c r="E362" s="1"/>
      <c r="F362" s="10"/>
      <c r="G362" s="10"/>
    </row>
    <row r="363" spans="1:10" ht="14.4" x14ac:dyDescent="0.3">
      <c r="B363" t="s">
        <v>612</v>
      </c>
      <c r="E363" s="1"/>
      <c r="F363" s="10"/>
      <c r="G363" s="10"/>
    </row>
    <row r="364" spans="1:10" ht="14.4" x14ac:dyDescent="0.3">
      <c r="E364" s="1"/>
      <c r="F364" s="10"/>
      <c r="G364" s="10"/>
    </row>
    <row r="365" spans="1:10" ht="14.4" x14ac:dyDescent="0.3">
      <c r="B365" s="6" t="s">
        <v>649</v>
      </c>
      <c r="F365" s="10"/>
      <c r="G365" s="10"/>
    </row>
    <row r="366" spans="1:10" ht="14.4" x14ac:dyDescent="0.3">
      <c r="B366" t="s">
        <v>612</v>
      </c>
      <c r="F366" s="10"/>
      <c r="G366" s="10"/>
    </row>
    <row r="367" spans="1:10" ht="14.4" x14ac:dyDescent="0.3">
      <c r="F367" s="10"/>
      <c r="G367" s="10"/>
    </row>
    <row r="368" spans="1:10" ht="14.4" x14ac:dyDescent="0.3">
      <c r="B368" s="6" t="s">
        <v>650</v>
      </c>
      <c r="F368" s="10"/>
      <c r="G368" s="10"/>
    </row>
    <row r="369" spans="2:10" ht="14.4" x14ac:dyDescent="0.3">
      <c r="B369" t="s">
        <v>612</v>
      </c>
      <c r="F369" s="10"/>
      <c r="G369" s="10"/>
    </row>
    <row r="370" spans="2:10" ht="14.4" x14ac:dyDescent="0.3">
      <c r="F370" s="10"/>
      <c r="G370" s="10"/>
    </row>
    <row r="371" spans="2:10" ht="14.4" x14ac:dyDescent="0.3">
      <c r="C371" s="6" t="s">
        <v>702</v>
      </c>
      <c r="E371" s="11">
        <f>SUM(E5:E370)</f>
        <v>418925.50000000029</v>
      </c>
      <c r="F371" s="11">
        <f>SUM(F5:F370)</f>
        <v>641513.15000000014</v>
      </c>
      <c r="G371" s="11"/>
      <c r="H371" s="19"/>
      <c r="I371" s="11"/>
    </row>
    <row r="372" spans="2:10" ht="14.4" x14ac:dyDescent="0.3">
      <c r="F372" s="10"/>
      <c r="G372" s="10"/>
    </row>
    <row r="373" spans="2:10" ht="14.4" x14ac:dyDescent="0.3">
      <c r="F373" s="10"/>
      <c r="G373" s="10"/>
    </row>
    <row r="374" spans="2:10" ht="18" x14ac:dyDescent="0.35">
      <c r="B374" s="17" t="s">
        <v>657</v>
      </c>
      <c r="D374" s="14"/>
      <c r="E374" s="6"/>
      <c r="F374" s="6"/>
      <c r="G374" s="6"/>
      <c r="H374" s="24"/>
      <c r="I374" s="6"/>
    </row>
    <row r="375" spans="2:10" ht="14.4" x14ac:dyDescent="0.3">
      <c r="B375" s="6" t="s">
        <v>656</v>
      </c>
      <c r="H375" s="23"/>
    </row>
    <row r="376" spans="2:10" ht="14.4" x14ac:dyDescent="0.3">
      <c r="B376" t="s">
        <v>657</v>
      </c>
      <c r="C376" t="s">
        <v>658</v>
      </c>
      <c r="D376" s="7">
        <v>1</v>
      </c>
      <c r="E376" s="1">
        <v>150000</v>
      </c>
      <c r="F376" s="10">
        <v>200000</v>
      </c>
      <c r="G376" s="10"/>
      <c r="H376" s="23"/>
      <c r="J376" t="s">
        <v>659</v>
      </c>
    </row>
    <row r="377" spans="2:10" ht="14.4" x14ac:dyDescent="0.3">
      <c r="B377" t="s">
        <v>657</v>
      </c>
      <c r="C377" t="s">
        <v>660</v>
      </c>
      <c r="D377" s="7">
        <v>1</v>
      </c>
      <c r="E377" s="1">
        <v>175000</v>
      </c>
      <c r="F377" s="10">
        <v>175000</v>
      </c>
      <c r="G377" s="10"/>
      <c r="H377" s="23"/>
    </row>
    <row r="378" spans="2:10" ht="14.4" x14ac:dyDescent="0.3">
      <c r="B378" t="s">
        <v>657</v>
      </c>
      <c r="C378" t="s">
        <v>661</v>
      </c>
      <c r="D378" s="7">
        <v>1</v>
      </c>
      <c r="E378" s="1">
        <v>700000</v>
      </c>
      <c r="F378" s="10">
        <v>500000</v>
      </c>
      <c r="G378" s="10"/>
      <c r="H378" s="23"/>
      <c r="J378" t="s">
        <v>662</v>
      </c>
    </row>
    <row r="379" spans="2:10" ht="14.4" x14ac:dyDescent="0.3">
      <c r="B379" t="s">
        <v>657</v>
      </c>
      <c r="C379" t="s">
        <v>663</v>
      </c>
      <c r="D379" s="7">
        <v>1</v>
      </c>
      <c r="E379" s="1">
        <v>93640</v>
      </c>
      <c r="F379" s="10">
        <v>90000</v>
      </c>
      <c r="G379" s="10"/>
      <c r="H379" s="23"/>
      <c r="J379" t="s">
        <v>664</v>
      </c>
    </row>
    <row r="380" spans="2:10" ht="14.4" x14ac:dyDescent="0.3">
      <c r="E380" s="10"/>
      <c r="F380" s="10"/>
      <c r="G380" s="10"/>
      <c r="H380" s="23"/>
    </row>
    <row r="381" spans="2:10" ht="14.4" x14ac:dyDescent="0.3">
      <c r="C381" s="33" t="s">
        <v>60</v>
      </c>
      <c r="F381" s="11">
        <f>SUM(F376:F380)</f>
        <v>965000</v>
      </c>
      <c r="G381" s="11"/>
      <c r="H381" s="24"/>
    </row>
    <row r="382" spans="2:10" ht="14.4" x14ac:dyDescent="0.3">
      <c r="B382" s="6"/>
      <c r="F382" s="10"/>
      <c r="G382" s="10"/>
      <c r="H382" s="23"/>
    </row>
    <row r="383" spans="2:10" ht="14.4" x14ac:dyDescent="0.3">
      <c r="B383" s="6" t="s">
        <v>665</v>
      </c>
      <c r="E383" s="1"/>
      <c r="F383" s="10"/>
      <c r="G383" s="10"/>
      <c r="H383" s="23"/>
    </row>
    <row r="384" spans="2:10" ht="14.4" x14ac:dyDescent="0.3">
      <c r="B384" t="s">
        <v>657</v>
      </c>
      <c r="C384" t="s">
        <v>666</v>
      </c>
      <c r="E384" s="1">
        <v>32066</v>
      </c>
      <c r="F384" s="10">
        <v>32000</v>
      </c>
      <c r="G384" s="10"/>
      <c r="H384" s="23"/>
    </row>
    <row r="385" spans="2:8" ht="14.4" x14ac:dyDescent="0.3">
      <c r="B385" t="s">
        <v>657</v>
      </c>
      <c r="C385" t="s">
        <v>667</v>
      </c>
      <c r="D385" s="8"/>
      <c r="E385" s="10">
        <v>6700</v>
      </c>
      <c r="F385" s="10">
        <v>6700</v>
      </c>
      <c r="G385" s="10"/>
      <c r="H385" s="23"/>
    </row>
    <row r="386" spans="2:8" ht="14.4" x14ac:dyDescent="0.3">
      <c r="E386" s="1"/>
      <c r="F386" s="10"/>
      <c r="G386" s="10"/>
      <c r="H386" s="23"/>
    </row>
    <row r="387" spans="2:8" ht="14.4" x14ac:dyDescent="0.3">
      <c r="C387" s="33" t="s">
        <v>60</v>
      </c>
      <c r="E387" s="1"/>
      <c r="F387" s="11">
        <f>SUM(F383:F386)</f>
        <v>38700</v>
      </c>
      <c r="G387" s="11"/>
      <c r="H387" s="24"/>
    </row>
    <row r="388" spans="2:8" ht="14.4" x14ac:dyDescent="0.3">
      <c r="B388" s="6"/>
      <c r="E388" s="1"/>
      <c r="F388" s="10"/>
      <c r="G388" s="10"/>
      <c r="H388" s="23"/>
    </row>
    <row r="389" spans="2:8" ht="14.4" x14ac:dyDescent="0.3">
      <c r="B389" s="6" t="s">
        <v>613</v>
      </c>
      <c r="E389" s="10"/>
      <c r="F389" s="10"/>
      <c r="G389" s="10"/>
      <c r="H389" s="23"/>
    </row>
    <row r="390" spans="2:8" ht="14.4" x14ac:dyDescent="0.3">
      <c r="B390" t="s">
        <v>657</v>
      </c>
      <c r="C390" t="s">
        <v>668</v>
      </c>
      <c r="E390" s="10">
        <v>320</v>
      </c>
      <c r="F390" s="10">
        <f>6*750</f>
        <v>4500</v>
      </c>
      <c r="G390" s="10"/>
      <c r="H390" s="23"/>
    </row>
    <row r="391" spans="2:8" ht="14.4" x14ac:dyDescent="0.3">
      <c r="E391" s="1"/>
      <c r="F391" s="10"/>
      <c r="G391" s="10"/>
      <c r="H391" s="23"/>
    </row>
    <row r="392" spans="2:8" ht="14.4" x14ac:dyDescent="0.3">
      <c r="C392" s="33" t="s">
        <v>60</v>
      </c>
      <c r="E392" s="1"/>
      <c r="F392" s="11">
        <f>SUM(F389:F391)</f>
        <v>4500</v>
      </c>
      <c r="G392" s="11"/>
      <c r="H392" s="24"/>
    </row>
    <row r="393" spans="2:8" ht="14.4" x14ac:dyDescent="0.3">
      <c r="E393" s="1"/>
      <c r="F393" s="10"/>
      <c r="G393" s="10"/>
      <c r="H393" s="23"/>
    </row>
    <row r="394" spans="2:8" ht="14.4" x14ac:dyDescent="0.3">
      <c r="C394" s="6" t="s">
        <v>703</v>
      </c>
      <c r="E394" s="36">
        <f>SUM(E376:E391)</f>
        <v>1157726</v>
      </c>
      <c r="F394" s="11">
        <f>F392+F387+F381</f>
        <v>1008200</v>
      </c>
      <c r="G394" s="10"/>
      <c r="H394" s="23"/>
    </row>
    <row r="395" spans="2:8" ht="14.4" x14ac:dyDescent="0.3">
      <c r="E395" s="1"/>
      <c r="F395" s="10"/>
      <c r="G395" s="10"/>
      <c r="H395" s="23"/>
    </row>
    <row r="396" spans="2:8" thickBot="1" x14ac:dyDescent="0.35">
      <c r="C396" s="6" t="s">
        <v>651</v>
      </c>
      <c r="E396" s="37">
        <f>E394+E371</f>
        <v>1576651.5000000002</v>
      </c>
      <c r="F396" s="37">
        <f>F381+F387+F392+G360+G333+G288+G123+G111+G90+G67+G57+G35+G12+G340</f>
        <v>1649713.1500000001</v>
      </c>
      <c r="G396" s="11"/>
      <c r="H396" s="24"/>
    </row>
    <row r="397" spans="2:8" ht="15" customHeight="1" thickTop="1" x14ac:dyDescent="0.3"/>
    <row r="398" spans="2:8" ht="15" customHeight="1" x14ac:dyDescent="0.3">
      <c r="F398" s="10"/>
    </row>
    <row r="402" spans="1:10" ht="14.4" x14ac:dyDescent="0.3">
      <c r="A402" s="7" t="s">
        <v>294</v>
      </c>
      <c r="B402" t="s">
        <v>295</v>
      </c>
      <c r="C402" t="s">
        <v>276</v>
      </c>
      <c r="D402" s="7">
        <v>1</v>
      </c>
      <c r="E402" s="1"/>
      <c r="F402" s="10"/>
      <c r="G402" s="10"/>
      <c r="I402" t="s">
        <v>296</v>
      </c>
    </row>
    <row r="403" spans="1:10" ht="14.4" x14ac:dyDescent="0.3">
      <c r="A403" s="7" t="s">
        <v>669</v>
      </c>
      <c r="B403" t="s">
        <v>610</v>
      </c>
      <c r="C403" t="s">
        <v>670</v>
      </c>
      <c r="D403" s="8">
        <v>1</v>
      </c>
      <c r="E403" s="10">
        <v>2800</v>
      </c>
      <c r="F403" s="10">
        <v>2800</v>
      </c>
      <c r="G403" s="10"/>
      <c r="J403" t="s">
        <v>671</v>
      </c>
    </row>
    <row r="404" spans="1:10" ht="14.4" x14ac:dyDescent="0.3">
      <c r="A404" s="7" t="s">
        <v>617</v>
      </c>
      <c r="B404" t="s">
        <v>626</v>
      </c>
      <c r="C404" t="s">
        <v>618</v>
      </c>
      <c r="D404" s="7">
        <v>1</v>
      </c>
      <c r="E404" s="10">
        <v>12</v>
      </c>
      <c r="F404" s="10">
        <v>40</v>
      </c>
      <c r="G404" s="10"/>
      <c r="I404" t="s">
        <v>707</v>
      </c>
    </row>
    <row r="405" spans="1:10" ht="14.4" x14ac:dyDescent="0.3">
      <c r="A405" s="7" t="s">
        <v>623</v>
      </c>
      <c r="B405" t="s">
        <v>626</v>
      </c>
      <c r="C405" t="s">
        <v>624</v>
      </c>
      <c r="D405" s="7">
        <v>1</v>
      </c>
      <c r="E405" s="10">
        <v>37.53</v>
      </c>
      <c r="F405" s="10"/>
      <c r="G405" s="10"/>
      <c r="I405" t="s">
        <v>707</v>
      </c>
    </row>
    <row r="406" spans="1:10" ht="14.4" x14ac:dyDescent="0.3">
      <c r="A406" s="7" t="s">
        <v>621</v>
      </c>
      <c r="B406" t="s">
        <v>615</v>
      </c>
      <c r="C406" t="s">
        <v>622</v>
      </c>
      <c r="D406" s="7">
        <v>1</v>
      </c>
      <c r="E406" s="10">
        <v>360</v>
      </c>
      <c r="F406" s="10"/>
      <c r="G406" s="10"/>
      <c r="I406" t="s">
        <v>700</v>
      </c>
    </row>
    <row r="407" spans="1:10" ht="14.4" x14ac:dyDescent="0.3">
      <c r="A407" s="7" t="s">
        <v>628</v>
      </c>
      <c r="B407" t="s">
        <v>626</v>
      </c>
      <c r="C407" t="s">
        <v>629</v>
      </c>
      <c r="D407" s="7">
        <v>1</v>
      </c>
      <c r="E407" s="10">
        <v>363.32</v>
      </c>
      <c r="F407" s="10">
        <v>363.32</v>
      </c>
      <c r="G407" s="10"/>
      <c r="I407" t="s">
        <v>701</v>
      </c>
    </row>
  </sheetData>
  <mergeCells count="2">
    <mergeCell ref="J322:J324"/>
    <mergeCell ref="I322:I325"/>
  </mergeCells>
  <phoneticPr fontId="24" type="noConversion"/>
  <printOptions gridLines="1"/>
  <pageMargins left="0.23622047244094491" right="0.23622047244094491" top="0.48" bottom="0.43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B35" sqref="B35"/>
    </sheetView>
  </sheetViews>
  <sheetFormatPr defaultRowHeight="14.4" x14ac:dyDescent="0.3"/>
  <cols>
    <col min="1" max="1" width="8.33203125" style="7" customWidth="1"/>
    <col min="2" max="2" width="52.6640625" customWidth="1"/>
    <col min="3" max="3" width="28.6640625" customWidth="1"/>
    <col min="4" max="4" width="8.6640625" style="7" bestFit="1" customWidth="1"/>
    <col min="5" max="5" width="14.109375" customWidth="1"/>
    <col min="6" max="6" width="13.88671875" customWidth="1"/>
    <col min="7" max="7" width="12.6640625" customWidth="1"/>
    <col min="8" max="8" width="77.5546875" bestFit="1" customWidth="1"/>
  </cols>
  <sheetData>
    <row r="1" spans="1:8" ht="18" x14ac:dyDescent="0.35">
      <c r="B1" s="17" t="s">
        <v>652</v>
      </c>
      <c r="D1" s="14"/>
      <c r="E1" s="6"/>
      <c r="F1" s="6"/>
      <c r="G1" s="6"/>
      <c r="H1" s="6"/>
    </row>
    <row r="2" spans="1:8" x14ac:dyDescent="0.3">
      <c r="B2" s="6" t="s">
        <v>653</v>
      </c>
      <c r="C2" s="6" t="s">
        <v>654</v>
      </c>
      <c r="D2" s="14"/>
      <c r="E2" s="6"/>
      <c r="F2" s="6"/>
      <c r="G2" s="6"/>
      <c r="H2" s="6"/>
    </row>
    <row r="3" spans="1:8" ht="28.8" x14ac:dyDescent="0.3">
      <c r="A3" s="14" t="s">
        <v>1</v>
      </c>
      <c r="B3" s="6" t="s">
        <v>655</v>
      </c>
      <c r="C3" s="6" t="s">
        <v>3</v>
      </c>
      <c r="D3" s="14" t="s">
        <v>4</v>
      </c>
      <c r="E3" s="15" t="s">
        <v>5</v>
      </c>
      <c r="F3" s="15" t="s">
        <v>6</v>
      </c>
      <c r="G3" s="6"/>
      <c r="H3" s="6"/>
    </row>
    <row r="4" spans="1:8" x14ac:dyDescent="0.3">
      <c r="B4" s="6" t="s">
        <v>656</v>
      </c>
    </row>
    <row r="5" spans="1:8" x14ac:dyDescent="0.3">
      <c r="B5" t="s">
        <v>657</v>
      </c>
      <c r="C5" t="s">
        <v>658</v>
      </c>
      <c r="D5" s="7">
        <v>1</v>
      </c>
      <c r="E5" s="1">
        <v>150000</v>
      </c>
      <c r="F5" s="10">
        <v>200000</v>
      </c>
      <c r="H5" t="s">
        <v>659</v>
      </c>
    </row>
    <row r="6" spans="1:8" x14ac:dyDescent="0.3">
      <c r="B6" t="s">
        <v>657</v>
      </c>
      <c r="C6" t="s">
        <v>660</v>
      </c>
      <c r="D6" s="7">
        <v>1</v>
      </c>
      <c r="E6" s="1">
        <v>175000</v>
      </c>
      <c r="F6" s="10">
        <v>175000</v>
      </c>
    </row>
    <row r="7" spans="1:8" x14ac:dyDescent="0.3">
      <c r="B7" t="s">
        <v>657</v>
      </c>
      <c r="C7" t="s">
        <v>661</v>
      </c>
      <c r="D7" s="7">
        <v>1</v>
      </c>
      <c r="E7" s="1">
        <v>700000</v>
      </c>
      <c r="F7" s="10">
        <v>500000</v>
      </c>
      <c r="H7" t="s">
        <v>662</v>
      </c>
    </row>
    <row r="8" spans="1:8" x14ac:dyDescent="0.3">
      <c r="B8" t="s">
        <v>657</v>
      </c>
      <c r="C8" t="s">
        <v>663</v>
      </c>
      <c r="D8" s="7">
        <v>1</v>
      </c>
      <c r="E8" s="1">
        <v>93640</v>
      </c>
      <c r="F8" s="10">
        <v>90000</v>
      </c>
      <c r="H8" t="s">
        <v>664</v>
      </c>
    </row>
    <row r="9" spans="1:8" x14ac:dyDescent="0.3">
      <c r="E9" s="10"/>
      <c r="F9" s="10"/>
    </row>
    <row r="10" spans="1:8" x14ac:dyDescent="0.3">
      <c r="B10" s="6" t="s">
        <v>517</v>
      </c>
      <c r="F10" s="10"/>
      <c r="G10" s="11">
        <f>SUM(F5:F9)</f>
        <v>965000</v>
      </c>
    </row>
    <row r="11" spans="1:8" x14ac:dyDescent="0.3">
      <c r="B11" s="6"/>
      <c r="F11" s="10"/>
    </row>
    <row r="12" spans="1:8" x14ac:dyDescent="0.3">
      <c r="E12" s="1"/>
      <c r="F12" s="10"/>
    </row>
    <row r="13" spans="1:8" x14ac:dyDescent="0.3">
      <c r="B13" s="6" t="s">
        <v>665</v>
      </c>
      <c r="E13" s="1"/>
      <c r="F13" s="10"/>
    </row>
    <row r="14" spans="1:8" x14ac:dyDescent="0.3">
      <c r="B14" t="s">
        <v>657</v>
      </c>
      <c r="C14" t="s">
        <v>666</v>
      </c>
      <c r="E14" s="1">
        <v>32066</v>
      </c>
      <c r="F14" s="10">
        <v>32000</v>
      </c>
    </row>
    <row r="15" spans="1:8" x14ac:dyDescent="0.3">
      <c r="B15" t="s">
        <v>657</v>
      </c>
      <c r="C15" t="s">
        <v>667</v>
      </c>
      <c r="D15" s="8"/>
      <c r="E15" s="10">
        <v>6700</v>
      </c>
      <c r="F15" s="10">
        <v>6700</v>
      </c>
    </row>
    <row r="16" spans="1:8" x14ac:dyDescent="0.3">
      <c r="E16" s="1"/>
      <c r="F16" s="10"/>
    </row>
    <row r="17" spans="2:7" x14ac:dyDescent="0.3">
      <c r="B17" s="6" t="s">
        <v>517</v>
      </c>
      <c r="E17" s="1"/>
      <c r="F17" s="10"/>
      <c r="G17" s="11">
        <f>SUM(F14:F16)</f>
        <v>38700</v>
      </c>
    </row>
    <row r="18" spans="2:7" x14ac:dyDescent="0.3">
      <c r="B18" s="6"/>
      <c r="E18" s="1"/>
      <c r="F18" s="10"/>
    </row>
    <row r="19" spans="2:7" x14ac:dyDescent="0.3">
      <c r="E19" s="10"/>
      <c r="F19" s="10"/>
    </row>
    <row r="20" spans="2:7" x14ac:dyDescent="0.3">
      <c r="B20" s="6" t="s">
        <v>613</v>
      </c>
      <c r="E20" s="10"/>
      <c r="F20" s="10"/>
    </row>
    <row r="21" spans="2:7" x14ac:dyDescent="0.3">
      <c r="B21" t="s">
        <v>657</v>
      </c>
      <c r="C21" t="s">
        <v>668</v>
      </c>
      <c r="E21" s="10">
        <v>320</v>
      </c>
      <c r="F21" s="10">
        <f>6*750</f>
        <v>4500</v>
      </c>
    </row>
    <row r="22" spans="2:7" x14ac:dyDescent="0.3">
      <c r="E22" s="1"/>
      <c r="F22" s="10"/>
    </row>
    <row r="23" spans="2:7" x14ac:dyDescent="0.3">
      <c r="B23" s="6" t="s">
        <v>517</v>
      </c>
      <c r="E23" s="1"/>
      <c r="F23" s="10"/>
      <c r="G23" s="11">
        <f>SUM(F21:F22)</f>
        <v>4500</v>
      </c>
    </row>
    <row r="24" spans="2:7" x14ac:dyDescent="0.3">
      <c r="E24" s="1"/>
      <c r="F24" s="10"/>
    </row>
    <row r="25" spans="2:7" x14ac:dyDescent="0.3">
      <c r="E25" s="1"/>
      <c r="F25" s="10"/>
    </row>
    <row r="26" spans="2:7" x14ac:dyDescent="0.3">
      <c r="E26" s="1"/>
      <c r="F26" s="10"/>
    </row>
    <row r="27" spans="2:7" x14ac:dyDescent="0.3">
      <c r="F27" s="10"/>
    </row>
    <row r="28" spans="2:7" x14ac:dyDescent="0.3">
      <c r="B28" s="6" t="s">
        <v>651</v>
      </c>
      <c r="E28" s="11">
        <f>SUM(E5:E27)</f>
        <v>1157726</v>
      </c>
      <c r="F28" s="11">
        <f>SUM(F5:F27)</f>
        <v>1008200</v>
      </c>
      <c r="G28" s="11"/>
    </row>
    <row r="29" spans="2:7" x14ac:dyDescent="0.3">
      <c r="F29" s="10"/>
    </row>
    <row r="30" spans="2:7" x14ac:dyDescent="0.3">
      <c r="F30" s="10"/>
    </row>
    <row r="31" spans="2:7" x14ac:dyDescent="0.3">
      <c r="F31" s="10"/>
    </row>
    <row r="32" spans="2:7" x14ac:dyDescent="0.3">
      <c r="F32" s="10"/>
    </row>
    <row r="33" spans="6:6" x14ac:dyDescent="0.3">
      <c r="F33" s="10"/>
    </row>
    <row r="34" spans="6:6" x14ac:dyDescent="0.3">
      <c r="F34" s="10"/>
    </row>
    <row r="35" spans="6:6" x14ac:dyDescent="0.3">
      <c r="F35" s="10"/>
    </row>
    <row r="36" spans="6:6" x14ac:dyDescent="0.3">
      <c r="F36" s="10"/>
    </row>
    <row r="37" spans="6:6" x14ac:dyDescent="0.3">
      <c r="F37" s="10"/>
    </row>
    <row r="38" spans="6:6" x14ac:dyDescent="0.3">
      <c r="F38" s="10"/>
    </row>
    <row r="39" spans="6:6" x14ac:dyDescent="0.3">
      <c r="F39" s="10"/>
    </row>
    <row r="40" spans="6:6" x14ac:dyDescent="0.3">
      <c r="F40" s="10"/>
    </row>
    <row r="41" spans="6:6" x14ac:dyDescent="0.3">
      <c r="F41" s="10"/>
    </row>
    <row r="42" spans="6:6" x14ac:dyDescent="0.3">
      <c r="F42" s="10"/>
    </row>
    <row r="43" spans="6:6" x14ac:dyDescent="0.3">
      <c r="F43" s="10"/>
    </row>
    <row r="44" spans="6:6" x14ac:dyDescent="0.3">
      <c r="F44" s="10"/>
    </row>
    <row r="45" spans="6:6" x14ac:dyDescent="0.3">
      <c r="F45" s="10"/>
    </row>
    <row r="46" spans="6:6" x14ac:dyDescent="0.3">
      <c r="F46" s="10"/>
    </row>
  </sheetData>
  <pageMargins left="0.31" right="0.17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8"/>
  <sheetViews>
    <sheetView workbookViewId="0">
      <selection activeCell="H2" sqref="H2:I6"/>
    </sheetView>
  </sheetViews>
  <sheetFormatPr defaultRowHeight="14.4" x14ac:dyDescent="0.3"/>
  <cols>
    <col min="2" max="3" width="11.44140625" bestFit="1" customWidth="1"/>
    <col min="5" max="5" width="11.6640625" customWidth="1"/>
    <col min="6" max="6" width="12.109375" customWidth="1"/>
    <col min="8" max="8" width="17.109375" customWidth="1"/>
    <col min="9" max="9" width="58" customWidth="1"/>
  </cols>
  <sheetData>
    <row r="2" spans="1:9" ht="28.8" x14ac:dyDescent="0.3">
      <c r="A2" s="14" t="s">
        <v>1</v>
      </c>
      <c r="B2" s="6" t="s">
        <v>655</v>
      </c>
      <c r="C2" s="6" t="s">
        <v>3</v>
      </c>
      <c r="D2" s="14" t="s">
        <v>4</v>
      </c>
      <c r="E2" s="15" t="s">
        <v>5</v>
      </c>
      <c r="F2" s="15" t="s">
        <v>6</v>
      </c>
      <c r="H2" s="6" t="s">
        <v>8</v>
      </c>
      <c r="I2" s="6" t="s">
        <v>9</v>
      </c>
    </row>
    <row r="3" spans="1:9" x14ac:dyDescent="0.3">
      <c r="A3" s="39">
        <v>9191</v>
      </c>
      <c r="B3" t="s">
        <v>589</v>
      </c>
      <c r="C3" t="s">
        <v>590</v>
      </c>
      <c r="D3" s="8">
        <v>1</v>
      </c>
      <c r="E3" s="10">
        <v>1</v>
      </c>
      <c r="F3" s="10">
        <v>1500</v>
      </c>
      <c r="H3" s="38" t="s">
        <v>591</v>
      </c>
      <c r="I3" s="38" t="s">
        <v>592</v>
      </c>
    </row>
    <row r="4" spans="1:9" x14ac:dyDescent="0.3">
      <c r="A4" s="39"/>
      <c r="B4" t="s">
        <v>589</v>
      </c>
      <c r="C4" t="s">
        <v>594</v>
      </c>
      <c r="D4" s="8">
        <v>1</v>
      </c>
      <c r="E4" s="10">
        <v>1</v>
      </c>
      <c r="F4" s="10">
        <v>1500</v>
      </c>
      <c r="H4" s="38"/>
      <c r="I4" s="38"/>
    </row>
    <row r="5" spans="1:9" x14ac:dyDescent="0.3">
      <c r="A5" s="39"/>
      <c r="B5" t="s">
        <v>589</v>
      </c>
      <c r="C5" t="s">
        <v>596</v>
      </c>
      <c r="D5" s="8">
        <v>1</v>
      </c>
      <c r="E5" s="10">
        <v>1</v>
      </c>
      <c r="F5" s="10">
        <v>1500</v>
      </c>
      <c r="H5" s="38"/>
      <c r="I5" s="38"/>
    </row>
    <row r="6" spans="1:9" x14ac:dyDescent="0.3">
      <c r="A6" s="7" t="s">
        <v>672</v>
      </c>
      <c r="B6" t="s">
        <v>589</v>
      </c>
      <c r="C6" t="s">
        <v>598</v>
      </c>
      <c r="D6" s="8">
        <v>1</v>
      </c>
      <c r="E6" s="10"/>
      <c r="F6" s="10"/>
      <c r="H6" s="38"/>
      <c r="I6" t="s">
        <v>599</v>
      </c>
    </row>
    <row r="8" spans="1:9" x14ac:dyDescent="0.3">
      <c r="B8" t="s">
        <v>589</v>
      </c>
      <c r="C8" t="s">
        <v>12</v>
      </c>
      <c r="D8" s="7">
        <v>1</v>
      </c>
      <c r="I8" t="s">
        <v>673</v>
      </c>
    </row>
  </sheetData>
  <mergeCells count="3">
    <mergeCell ref="A3:A5"/>
    <mergeCell ref="H3:H6"/>
    <mergeCell ref="I3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Assets - Asset Register</vt:lpstr>
      <vt:lpstr>Sports Hub</vt:lpstr>
      <vt:lpstr>Defibrillators</vt:lpstr>
      <vt:lpstr>'Assets - Asset Register'!Print_Area</vt:lpstr>
      <vt:lpstr>'Assets - Asset Register'!Print_Titles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</dc:creator>
  <cp:keywords/>
  <dc:description/>
  <cp:lastModifiedBy>Claudia Dickson</cp:lastModifiedBy>
  <cp:revision/>
  <cp:lastPrinted>2025-10-17T12:13:28Z</cp:lastPrinted>
  <dcterms:created xsi:type="dcterms:W3CDTF">2013-08-02T11:02:13Z</dcterms:created>
  <dcterms:modified xsi:type="dcterms:W3CDTF">2026-05-13T13:54:02Z</dcterms:modified>
  <cp:category/>
  <cp:contentStatus/>
</cp:coreProperties>
</file>